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Process Map" sheetId="1" r:id="rId1"/>
    <sheet name="Process Info" sheetId="2" r:id="rId2"/>
    <sheet name="Data File" sheetId="3" r:id="rId3"/>
  </sheets>
  <definedNames>
    <definedName name="_xlnm._FilterDatabase" localSheetId="1" hidden="1">'Process Info'!$A$1:$G$50</definedName>
    <definedName name="_xlnm.Print_Titles" localSheetId="1">'Process Info'!$1:$1</definedName>
  </definedNames>
  <calcPr fullCalcOnLoad="1"/>
</workbook>
</file>

<file path=xl/sharedStrings.xml><?xml version="1.0" encoding="utf-8"?>
<sst xmlns="http://schemas.openxmlformats.org/spreadsheetml/2006/main" count="458" uniqueCount="250">
  <si>
    <t>Knowledge Group</t>
  </si>
  <si>
    <t>Process</t>
  </si>
  <si>
    <t>Input</t>
  </si>
  <si>
    <t>Tools &amp; Techniques</t>
  </si>
  <si>
    <t>Outputs</t>
  </si>
  <si>
    <t>Project Integration Management</t>
  </si>
  <si>
    <t>Develop Project Charter</t>
  </si>
  <si>
    <t>• Project charter 
• Assumption log</t>
  </si>
  <si>
    <t xml:space="preserve">• Expert judgement 
• Data Gathering 
     - Brainstorming 
     - Focus Groups 
     - Interviews 
• Interpersonal &amp; Team Skills 
     - Conflict Management
     - Facilitation 
     - Meeting Management 
• Meetings </t>
  </si>
  <si>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</rPr>
      <t xml:space="preserve">Business Documents 
     - Business Case 
• Agreements 
• EEFs 
• OPAs </t>
    </r>
  </si>
  <si>
    <t>Develop Project Management Plan</t>
  </si>
  <si>
    <t xml:space="preserve">• Project Charter 
• Outputs from "Plan" processes 
• EEFs 
• OPAs </t>
  </si>
  <si>
    <t xml:space="preserve">• Expert judgement 
• Data Gathering 
     - Brainstorming 
     - Checklists
     - Focus Groups 
     - Interviews 
• Interpersonal &amp; Team Skills 
     - Conflict Management
     - Facilitation 
     - Meeting Management 
• Meetings </t>
  </si>
  <si>
    <t>• Project management plan</t>
  </si>
  <si>
    <t>Project Management Process Group</t>
  </si>
  <si>
    <t>Initiating</t>
  </si>
  <si>
    <t>Planning</t>
  </si>
  <si>
    <t>Executing</t>
  </si>
  <si>
    <t>Direct and Manage Project Work</t>
  </si>
  <si>
    <t>• Expert judgement 
• Project management information system (PMIS)
• Meetings</t>
  </si>
  <si>
    <t>Manage Project Knowledge</t>
  </si>
  <si>
    <r>
      <t xml:space="preserve">• Deliverables
• Work Performance Data
• Issue log
• Change Requests
• Project management plan updates
     - </t>
    </r>
    <r>
      <rPr>
        <b/>
        <sz val="11"/>
        <color indexed="8"/>
        <rFont val="Calibri"/>
        <family val="2"/>
      </rPr>
      <t>Any</t>
    </r>
    <r>
      <rPr>
        <sz val="11"/>
        <color theme="1"/>
        <rFont val="Calibri"/>
        <family val="2"/>
      </rPr>
      <t xml:space="preserve"> component
• Project documents updates
     - Activity list
     - Assumptions log
     - Lessons learned register
     - Requirements documentation
     - Risk register
     - Stakeholder register
• OPAs updates</t>
    </r>
  </si>
  <si>
    <t>• Lesson learned register
• Project management plan updates
     - Any component
• OPAs updates</t>
  </si>
  <si>
    <t>Monitor &amp; Control</t>
  </si>
  <si>
    <t>Monitor &amp; Control Project Work</t>
  </si>
  <si>
    <t>• Expert judgement
• Data analysis
     - Alternative analysis
     - Cost-benefit analysis
     - Earned value analysis
     - Root cause analysis
     - Trend analysis
     - Variance analysis
• Decision making
     - Voting
•  Meetings</t>
  </si>
  <si>
    <t>• Expert judgement
• Knowledge management
• Information management
• Interpersonal and team skills
     - Active listening
     - Facilitation
     - Leadership
     - Networking
     - Political awareness</t>
  </si>
  <si>
    <t>• Project management plan
     - ANY component
• Project documents
     - Assumption log
     - Basis of estimates
     - Cost forecasts
     - Issue log
     - Lessons learned register
     - Milestone list
     - Quality Reports
     - Risk register
     - Risk report
     - Schedule forecasts
• Work performance information
• Agreements
• EEFs
• OPAs</t>
  </si>
  <si>
    <t>• Work Performance reports
• Change requests
• Project management plan updates
     - ANY component
• Project documents updates
     - Cost forecasts
     - Issue log
     - Lessons learned register
     - Risk register
     - Schedule forecasts</t>
  </si>
  <si>
    <t>Perform Integrated Chance Control</t>
  </si>
  <si>
    <t>• Project management plan
     - Change management plan
     - Configuration management plan
     - Scope baseline
     - Schedule baseline
     - Cost baseline
• Project documents
     - Basis of estimates
     - Requirements traceability matrix
     - Risk Report
• Work performance reports
• Change requests
• EEFs
• OPAs</t>
  </si>
  <si>
    <t>• Approved change requests
• Project management plan updates
     - Any component
• Project documents updates
     - Change log</t>
  </si>
  <si>
    <t>Closing</t>
  </si>
  <si>
    <t>Close Project or Phase</t>
  </si>
  <si>
    <t>• Project charter
• Project management plan
     - ALL components
• Project documents
     - ALL documents (-ish)
• ACCEPTED deliverables
• Business documents
     - Business case
     - Benefits management plan
• Agreements
• Procurement documentation
• OPAs</t>
  </si>
  <si>
    <t>• Expert judgement
• Data analysis
     - Document analysis
     - Regression analysis
     - Trend Analysis
     - Variance Analysis
• Meetings</t>
  </si>
  <si>
    <t>• Project documents update
     - Lessons learned register
• Final product, service, or result transition
• Final report
• OPAs updates</t>
  </si>
  <si>
    <t>Scope Management</t>
  </si>
  <si>
    <t>Plan Scope Management</t>
  </si>
  <si>
    <t>• Project Charter
• Project management plan
     - Quality management plan
     - Project life cycle description
     - Development approach
• EEFs
• OPAs</t>
  </si>
  <si>
    <t>• Expert judgement
• Data analysis
     - Alternative analysis
• Meetings</t>
  </si>
  <si>
    <t>• Scope management plan
• Requirements management plan</t>
  </si>
  <si>
    <t>Collect Requirements</t>
  </si>
  <si>
    <t>Define Scope</t>
  </si>
  <si>
    <t>Validate Scope</t>
  </si>
  <si>
    <t>• Requirements documentation
• Requirements traceability matrix</t>
  </si>
  <si>
    <t>• Project charter
• Project management plan
     - Scope management plan
• Project documents
     - Assumption log
     - Requirements documentation
     - Risk register
• EEFs
• OPAs</t>
  </si>
  <si>
    <t>Create WBS</t>
  </si>
  <si>
    <t>• Scope baseline
• Project documents updates
     - Assumption log
     - Requirements documentation</t>
  </si>
  <si>
    <t>• Inspection
• Decision making
     - Voting</t>
  </si>
  <si>
    <t>• Project management plan
     - Scope management plan
     - Requirements management plan
     - Change management plan
     - Configuration management plan
     - Scope baseline
     - Performance measurement baseline
• Project documents
     - Lessons learned register
     - Requirements documentation
     - requirements traceability matrix
• Work performance data
• OPAs</t>
  </si>
  <si>
    <t>• Data analysis
     - Variance analysis
     - Trend analysis</t>
  </si>
  <si>
    <t>• Expert judgement
• Change control tools
• Data analysis
     - Alternatives analysis
     - Cost-benefit analysis
• Decision making
     - Voting
     - Autocratic decision making
     - Multicriteria decision analysis
• Meetings</t>
  </si>
  <si>
    <t>• Expert judgement
• Data gathering
     - Brainstorming
     - Interviews
     - Focus Groups
     - Questionnaires and surveys
     - Benchmarking
• Data Analysis
     - Document analysis
• Decision Making
     - Voting
     - Autocratic
     - Multicriteria
• Data representation
     - Affinity diagrams
     - Mind mapping
• Interpersonal and team skills
     - Nominal group technique
     - Observation/conversations
     - Facilitation
• Context diagrams
• Prototypes</t>
  </si>
  <si>
    <t>• Expert judgement
• Data analysis
     - Alternative analysis
• Decision making
     - Multicriteria
• Interpersonal and team skills
     - Facilitation
• Product analysis</t>
  </si>
  <si>
    <t>• Project scope statement
• Project documents updates
     - Assumption log
     - Requirements documentation
     - Requirements traceability matrix
     - Stakeholder register</t>
  </si>
  <si>
    <t>• Expert judgement
• Decomposition</t>
  </si>
  <si>
    <t>• Project management plan
     - Scope management plan
     - Requirements management plan
     - Scope baseline
• Project documents
     - Lessons learned register
     - Quality reports
     - Requirements documentation
     - Requirements traceability matrix
• Verified deliverables
• Work performance data</t>
  </si>
  <si>
    <t>• Accepted deliverables
• Work performance information
• Change requests
• Project document updates
     - Lessons learned register
     - Requirements documentation
     - Requirements traceability matrix</t>
  </si>
  <si>
    <t>Control Scope</t>
  </si>
  <si>
    <t>• Work performance information
• Change requests 
• Project management plan updates
     - Scope management plan
     - Scope baseline
     - Schedule baseline
     - Cost baseline
     - Performance measurement baseline
• Project documents updates
     - Lessons learned register
     - Requirements documentation
     - requirements traceability matrix</t>
  </si>
  <si>
    <t>ID</t>
  </si>
  <si>
    <t>Schedule Management</t>
  </si>
  <si>
    <t>Plan Schedule Management</t>
  </si>
  <si>
    <t>• Project charter
• Project management plan
     - Scope management plan
     - Development approach
• EEFs
• OPAs</t>
  </si>
  <si>
    <t>• Schedule management plan</t>
  </si>
  <si>
    <t>Define Activities</t>
  </si>
  <si>
    <t>Sequence Activities</t>
  </si>
  <si>
    <t>Estimate Activity Durations</t>
  </si>
  <si>
    <t>Develop Schedule</t>
  </si>
  <si>
    <t>Control Schedule</t>
  </si>
  <si>
    <t>Plan Cost Management</t>
  </si>
  <si>
    <t>Estimate Costs</t>
  </si>
  <si>
    <t>Control Costs</t>
  </si>
  <si>
    <t>Determine Budget</t>
  </si>
  <si>
    <t>Plan Quality Management</t>
  </si>
  <si>
    <t>Manage Quality</t>
  </si>
  <si>
    <t>Control Quality</t>
  </si>
  <si>
    <t>Plan Resource Management</t>
  </si>
  <si>
    <t>Estimate Resource Activity</t>
  </si>
  <si>
    <t>Develop Team</t>
  </si>
  <si>
    <t>Manage Resources</t>
  </si>
  <si>
    <t>Control Resources</t>
  </si>
  <si>
    <t>Plan Communications Management</t>
  </si>
  <si>
    <t>Manage Communications</t>
  </si>
  <si>
    <t>Monitor Communications</t>
  </si>
  <si>
    <t>Plan Risk Management</t>
  </si>
  <si>
    <t>Identify Risks</t>
  </si>
  <si>
    <t>Perform Qualitative Risk Assessment</t>
  </si>
  <si>
    <t>Plan Risk Responses</t>
  </si>
  <si>
    <t>Implement Risk Responses</t>
  </si>
  <si>
    <t>Control Risks</t>
  </si>
  <si>
    <t>Plan Procurement Management</t>
  </si>
  <si>
    <t>Conduct Procurements</t>
  </si>
  <si>
    <t>Control Procurements</t>
  </si>
  <si>
    <t>Cost Management</t>
  </si>
  <si>
    <t>Quality Management</t>
  </si>
  <si>
    <t>Resource Management</t>
  </si>
  <si>
    <t>Communications Management</t>
  </si>
  <si>
    <t>Risk Management</t>
  </si>
  <si>
    <t>Procurement Management</t>
  </si>
  <si>
    <t>Stakeholder Management</t>
  </si>
  <si>
    <t>• Project Management Plan
     - Schedule management plan
     - Scope Baseline
• EEFs
• OPAs</t>
  </si>
  <si>
    <t>• Expert judgement
• Decomposition
• Rolling wave planning
• Meetings</t>
  </si>
  <si>
    <t>• Activity list
• Activity attributes
• Milestone list
• Change requests
• Project management plan updates
     - Schedule baseline
     - Cost baseline</t>
  </si>
  <si>
    <t>• Project management plan
     - Schedule management plan
     - Scope Baseline
• Project documents
     - Activity attributes
     - Activity list
     - Assumption log
     - Milestone list
• EEFs
• OPAs</t>
  </si>
  <si>
    <t>• Precedence diagramming method 
• Dependency determination and integration
• Leads and lags
• Project management information system (PMIS)</t>
  </si>
  <si>
    <t>• Project schedule network diagrams
• Project documents updates
     - Activity attributes
     - Activity list
     - Assumption log
     - Milestone list</t>
  </si>
  <si>
    <t>• Expert judgement
• Analogous estimating
• Parametric estimating
• Three-point estimating
• Bottom-up estimating
• Data analysis
     - Alternative analysis
     - Reserve analysis
• Decision making
     - Voting
• Meetings</t>
  </si>
  <si>
    <t>• Duration estimates
• Basis of estimates
• Project documents updates
     - Activity attributes
     - Assumption log
     - Lessons learned register</t>
  </si>
  <si>
    <t>• Project management plan
     - Schedule management plan
     - Scope management plan
• Project documents
     - Activity attributes
     - Activity list
     - Assumption log
     - Basis of estimates
     - Duration estimates
     - Lessons learned register
     - Milestone list
     - Project schedule network diagrams
     - Project team assignments
     - Resource calendars
     - Resource requirements
     - Risk register
• Agreements
• EEFs
• OPAs</t>
  </si>
  <si>
    <t>• Schedule network analysis
• Critical path method
• Resource optimization
• Data analysis
     - What-if scenario analysis
     - Simulation
• Leads and lags
• Schedule compression
• Project management information system (PMIS)
• Agile release planning</t>
  </si>
  <si>
    <t>• Schedule baseline
• Project schedule
• Schedule data
• Project calendars
• Change requests
• Project management plan updates
     - Schedule management plan
     - Cost baseline
• Project documents updates
     - Activity attributes
     - Assumption log
     - Duration estimates
     - Lessons learned register
     - Resource requirements
     - Risk register</t>
  </si>
  <si>
    <t>• Data analysis
     - Earned value analysis
     - Iteration burndown chart
     - Performance reviews
     - Trend analysis
     - Variance analysis
     - What-if scenario analysis
• Critical path method
• Project management information system (PMIS)
• Resource optimization
• Leads and lags
• Schedule compression</t>
  </si>
  <si>
    <t>• Work performance information
• Schedule forecasts
• Change requests
• Project management plan updates
     - Schedule management plan
     - Schedule baseline
     - Cost baseline
      - Performance measurement baseline
• Project documents updates
     - Assumption log
     - Basis of estimates
     - Lessons learned register
     - Project schedule
     - Resource calendar
     - Risk register
     - Schedule data</t>
  </si>
  <si>
    <t>Acquire Resources</t>
  </si>
  <si>
    <t>Perform Quantitative Risk Assessment</t>
  </si>
  <si>
    <t>• Project management plan
     - Schedule management plan
     - Schedule baseline
     - Scope baseline
     - Performance measurement baseline
• Project documents
     - Lessons learned register
     - Project calendars
     - Project schedule
     - Resource calendars
     - Schedule data
• Work performance data
• OPAs</t>
  </si>
  <si>
    <t>• Project management plan
     - Schedule management plan
     - Scope management plan
• Project documents
     - Activity attributes
     - Activity list
     - Assumption log
     - Lessons learned register
     - Milestone list
     - Project team assignments
     - Resource breakdown structure
     - Resource calendars
     - Resource requirements
     - Risk register
• EEFs
• OPAs</t>
  </si>
  <si>
    <t>• Project charter
• Project management plan
     - Schedule management plan
     - Risk management plan
• EEFs
• OPAs</t>
  </si>
  <si>
    <t>• Cost management plan</t>
  </si>
  <si>
    <t>• Expert judgement
• Analogous estimating
• Parametric estimating
• Three-point estimating
• Bottom-up estimating
• Data analysis
     - Alternative analysis
     - Reserve analysis
     - Cost of quality
• Project management information system (PMIS)
• Decision making
     - Voting</t>
  </si>
  <si>
    <t>• Cost estimates
• Basis of estimates
• Project documents updates
     - Assumption log
     - Lessons learned register
     - Risk register</t>
  </si>
  <si>
    <t>• Expert judgement
• Cost aggregation
• Data analysis
     - Reserve analysis
• Historical information review
• Funding limit reconciliation
• Financing</t>
  </si>
  <si>
    <t>• Cost baseline
• Project funding requirements
• Project documents updates
     - Cost estimates
     - Project schedule
     - Risk register</t>
  </si>
  <si>
    <t>• Project management plan
     - Cost management plan
     - Quality management plan
     - Scope baseline
• Project documents
     - Lessons learned register
     - Project schedule
     - Resource requirements
     - Risk register
• EEFs
• OPAs</t>
  </si>
  <si>
    <t>• Project management plan
     - Cost management plan
     - Resource management plan
     - Scope baseline
• Project documents
     - Basis of estimates
     - Cost estimates     
     - Project schedule
     - Risk register
• Agreements
• EEFs
• OPAs</t>
  </si>
  <si>
    <t>• Project management plan
     - Cost management plan
     - Cost baseline
     - Performance measurement baseline
• Project documents
     - Lessons learned register
• Project funding requirements 
• Work performance data
• OPAs</t>
  </si>
  <si>
    <t>• Expert judgement
• Data analysis
     - Earned value analysis 
     - Variance analysis
     - Trend analysis
     - Reserve analysis
• To complete performance index
• Performance management information system (PMIS)</t>
  </si>
  <si>
    <t>• Work performance information
• Cost forecasts
• Change requests
• Project management plan updates
     - Cost management plan
     - Cost baseline
     - Performance measurement baseline
• Project documents updates
     - Assumption log
     - Basis of estimates
     - Cost estimates
     - Lessons learned register
     - Risk register</t>
  </si>
  <si>
    <t>Identify Stakeholders</t>
  </si>
  <si>
    <t>Plan Stakeholder Engagement</t>
  </si>
  <si>
    <t>Manage Stakeholder Engagement</t>
  </si>
  <si>
    <t>Monitor Stakeholder Engagement</t>
  </si>
  <si>
    <t>• Quality reports
• Test and evaluation documents
• Change requests
• Project management plan updates
     - Quality management plan
     - Scope baseline
     - Schedule baseline
     - Cost baseline
• Project documents updates
     - Issue log
     - Lessons learned register
     - Risk register</t>
  </si>
  <si>
    <t>• Project management plan
     - Quality management plan
• Project documents
     - Lessons learned register
     - Quality metrics
     - Test and evaluation documents
• Approved change requests
• Deliverables
• Work performance data
• EEFs
• OPAs</t>
  </si>
  <si>
    <t>• Project charter
• Project management plan
     - Requirements management plan
     - Risk management plan
     - Stakeholder engagement plan
     - Scope baseline
• Project documents 
     - Assumption log
     - Requirements documentation
     - Requirements traceability matrix
     - Risk register
     - Stakeholder register
• EEFs
• OPAs</t>
  </si>
  <si>
    <t>• Expert judgement
• Data gathering
     - Benchmarking
     - Brainstorming
     - Interviews
• Data Analysis
     - Cost-benefit analysis
     - Cost of quality
• Decision Making
     - Multicriteria decision analysis
• Data representation
     - Flowcharts
     - Logical data model
     - Matrix diagrams
     - Mind mapping
• Test and inspection planning
• Meetings</t>
  </si>
  <si>
    <t>• Quality management plan
• Quality metrics
• Project management plan updates
     - Risk management plan
     - Scope baseline
• Project documents updates
     - Lessons learned register
     - Requirements traceability matrix
     - Risk register
     - Stakeholder register</t>
  </si>
  <si>
    <t>• Project management plan
     - Quality management plan
• Project documents
     - Lessons learned register
     - Quality control measurements
     - Quality metrics
     - Risk report
• OPAs</t>
  </si>
  <si>
    <t>• Data gathering
     - Checklists
• Data analysis
     - Alternatives analysis
     - Document analysis
     - Process analysis
     - Root cause analysis
• Decision making
     - Multicriteria decision analysis
• Data representation
     - Affinity diagrams
     - Cause and effect diagrams
     - Flowcharts
     - Histograms
     - Matrix diagrams
     - Scatter diagrams
• Audits
• Design for X
• Problem solving
• Quality improvement methods</t>
  </si>
  <si>
    <t>• Data gathering
     - Checklists
     - Check sheets
     - Statistical sampling
     - Questionnaires and surveys
• Data analysis
      - Performance reviews
      - Root case analysis
• Inspection
• Testing/product evaluations
• Data representation
     - Cause and effect diagrams
     - Control charts
     - Histogram
     - Scatter diagrams
• Meetings</t>
  </si>
  <si>
    <t>• Quality control measurements
• Verified deliverables
• Work performance information
• Change requests
• Project management plan updates
     - Quality management plan
• Project documents updates
     - Issue log
     - Lessons learned register
     - Risk register
     - Test and evaluation documents</t>
  </si>
  <si>
    <t>• Project charter
• Project management plan
     - Quality management plan
     - Scope baseline
• Project documents
     - Project schedule
     - Requirements documentation
     - Risk register
     - Stakeholder register
• EEFs
• OPAs</t>
  </si>
  <si>
    <t>• Project management plan
     - Resource management plan
     - Scope baseline
• Project documents
     - Activity attributes
     - Activity list
     - Assumption log
     - Cost estimates
     - Resource calendars
     - Risk register
• EEFs
• OPAs</t>
  </si>
  <si>
    <t>• Project management plan
     - Resource management plan
     - Cost baseline
• Project documents
     - Project schedule
     - Resource calendars
     - Resource requirements
      -Stakeholder register
• EEFs
• OPAs</t>
  </si>
  <si>
    <t>• Project management plan
     - Resource management plan
• Project documents
     - Lessons learned register
     - Project schedule
     - Project team assignments
     - Resource calendars
     - Team charter
• EEFs
• OPAs</t>
  </si>
  <si>
    <t>• Project management plan
     - Resource management plan
• Project documents
     - Issue log
     - Lessons learned register
     - Project team assignments
     - Team charter
• Work performance reports
• Team performance assessments
• EEFs
• OPAs</t>
  </si>
  <si>
    <t>• Expert judgement
• Data representation
     - Hierarchical assignment matrix
     - Text-oriented formats
• Organizational theory
• Meetings</t>
  </si>
  <si>
    <t>• Resource management plan
• Team charter
• Project documents updates
     - Assumption log
     - Risk register</t>
  </si>
  <si>
    <t>• Expert judgement
• Bottom-up estimating
• Analogous estimating
• Parametric estimating
• Data analysis
     - Alternatives analysis
• Project management information system (PMIS)
• Meetings</t>
  </si>
  <si>
    <t>• Resource requirements
• Basis of estimates
• Resource breakdown structure
• Project documents updates
     - Activity attributes
     - Assumption log
     - Lessons learned register</t>
  </si>
  <si>
    <t>• Decision making
     - Multicriteria decision analysis
• Interpersonal and team skills
     - Negotiation
• Pre-assignment
• Virtual teams</t>
  </si>
  <si>
    <t>• Physical resource assignments
• Project team assignments
• Resource calendars
• Change requests
• Project management plan updates
     - Resource management plan
     - Cost baseline
• Project documents updates
     - Lessons learned register
     - Project schedule
     - Resource breakdown structure
     - Resource requirements
     - Risk register
     - Stakeholder register
• EEF updates
• OPA updates</t>
  </si>
  <si>
    <t>• Colocation
• Virtual Teams
• Communication technology
• Interpersonal and team skills
     - Conflict management
     - Influencing
     - Motivation
     - Negotiation
     - Team building
• Recognition and rewards
• Training
• Individual and team assignments
• Meetings</t>
  </si>
  <si>
    <t>• Team performance assessments
• Change requests
• Project management plan updates
     - Resource management plan
• Project documents updates
     - Lessons learned register
     - Project schedule
     - Project team assignments
     - Resource calendars
     - Team charter
• EEF updates
• OPA updates</t>
  </si>
  <si>
    <t>• Interpersonal and team skills
     - Conflict management
     - Decision making
     - Emotional intelligence
     - Influencing
     - Leadership
• Project management information system (PMIS)</t>
  </si>
  <si>
    <t>• Change requests
• Project management plan updates
     - Resource management plan
     - Schedule baseline
     - Cost baseline
• Project documents updates
     - Issue log
     - Lessons learned register
     - Project team assignments
• EEF updates</t>
  </si>
  <si>
    <t>• Project management plan
     - Resource management plan
• Project documents
     - Issue log
     - Lessons learned register
     - Physical resource assignments
     - Project schedule
     - Resource breakdown structure
     - Resource requirements
     - Risk register
• Work performance data
• Agreements
• OPAs</t>
  </si>
  <si>
    <t>• Data analysis
     - Alternatives analysis
     - Cost benefit analysis
     - Performance reviews
     - Trend analysis
• Problem solving
• Interpersonal and team skills
     - Negotiation
     - Influencing
• Project management information system (PMIS)</t>
  </si>
  <si>
    <t>• Work performance information
• Change requests 
• Project management plan updates
     - Resource management plan
     - Schedule baseline
     - Cost baseline
• Project documents updates
     - Assumption log
     - Issue log
     - Lessons learned register
     - Physical resource assignments
     - Resource breakdown structure
     - Risk register</t>
  </si>
  <si>
    <t>• Project communications
• Project management plan updates
     - Communication management plan
     - Stakeholder engagement plan
• Project documents updates
     - Issue log
     - Lessons learned register
     - Project schedule
     - Risk register
     - Stakeholder register
• OPA updates</t>
  </si>
  <si>
    <t>• Work performance information
• Change requests
• Project management plan updates
     - Communications management plan
     - Stakeholder engagement plan
• Project documents updates
     - Issue log
     - Lessons learned register
     - Stakeholder register</t>
  </si>
  <si>
    <t>• Project charter
• Project management plan
     - Resource management plan
     - Stakeholder engagement plan
• Project documents
     - Requirements documentation
     - Stakeholder register
• EEFs
• OPAs</t>
  </si>
  <si>
    <t>• Expert judgement
• Communications requirements analysis
• Communication technology
• Communication models
• Communication methods
• Interpersonal and team skills
     - Communication styles assessment
     - Political awareness
     - Cultural awareness
• Data representation
     - Stakeholder engagement assessment matrix
• Meetings</t>
  </si>
  <si>
    <t>• Communication management plan
• Project management plan updates
     - Stakeholder engagement plan
• Project documents updates
    - Project schedule
     - Stakeholder register</t>
  </si>
  <si>
    <t>• Project management plan
     - Resource management plan
     - Communications management plan
• Project documents
     - Change log
     - Issue log
     - Lessons learned register
     - Quality report
     - Risk report
     - Stakeholder register
• Work performance reports
• EEFs
• OPAs</t>
  </si>
  <si>
    <t>• Communication technology
• Communication methods
• Communications skills
     - Communication competence
     - Feedback
     - Nonverbal
     - Presentations
• Project management information system (PMIS)
• Interpersonal and teams skills
     - Active listening
     - Conflict management
     - Cultural awareness
     - Meeting management
     - Networking
     - Political awareness
• Meetings</t>
  </si>
  <si>
    <t>• Project management plan
     - Resource management plan
     - Communications management plan
     - Stakeholder engagement plan
• Project documents
     - Issue log
     - Lessons learned register
     - Project communications
• Work performance data
• EEFs
• OPAs</t>
  </si>
  <si>
    <t>• Expert judgement
• Project management information system (PMIS)
• Data representation
     - Stakeholder engagement assessment matrix
• Interpersonal and team skills
     - Observation/conversation
• Meetings</t>
  </si>
  <si>
    <r>
      <t xml:space="preserve">• Project management plan 
     - </t>
    </r>
    <r>
      <rPr>
        <b/>
        <sz val="11"/>
        <color indexed="8"/>
        <rFont val="Calibri"/>
        <family val="2"/>
      </rPr>
      <t>ANY</t>
    </r>
    <r>
      <rPr>
        <sz val="11"/>
        <color theme="1"/>
        <rFont val="Calibri"/>
        <family val="2"/>
      </rPr>
      <t xml:space="preserve"> component 
• Project documents 
     - Change log
     - Lessons learned register
     - Milestone list
     - Project communications
     - Project schedule
     - Requirements traceability matrix
     - Risk register
     - Risk report
• APPROVED change requests
• EEFs
• OPAs</t>
    </r>
  </si>
  <si>
    <r>
      <t xml:space="preserve">• Project management plan 
     -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</rPr>
      <t xml:space="preserve"> components 
• Project documents 
     - Lessons learned register
     - Project team assignments
     - Resource breakdown structure
     - Stakeholder register
• Deliverables
• EEFs
• OPAs</t>
    </r>
  </si>
  <si>
    <t>• Project charter
• Project management plan
     - Scope management plan
     - Requirements management plan
     - Stakeholder engagement plan
• Project documents
     - Assumption log
     - Lessons learned register
     - Stakeholder register
• Business documents
     - Business case
• Agreements
• EEFs
• OPAs</t>
  </si>
  <si>
    <t>• Project management plan
     - Scope management plan
• Project documents
     - Project scope statement
     - Requirements documentation
• EEFs
• OPAs</t>
  </si>
  <si>
    <t>• Project charter
• Project management plan
     - All components
• Project documents
     - Stakeholder register
• EEFs
• OPAs</t>
  </si>
  <si>
    <t>• Expert judgement
• Data analysis
     - Stakeholder analysis
• Meetings</t>
  </si>
  <si>
    <t>• Risk management plan</t>
  </si>
  <si>
    <t>• Risk register
• Risk report
• Project documents updates
     - Assumption log
     - Issue log
     - Lessons learned register</t>
  </si>
  <si>
    <t>• Project documents updates
     - Assumption log
     - Issue log
     - Risk register
     - Risk report</t>
  </si>
  <si>
    <t>• Project documents updates
     - Risk report</t>
  </si>
  <si>
    <t>• Project management plan
     - Risk management plan
• Project documents
     - Lessons learned register
     - Risk register
     - Risk report
• OPAs</t>
  </si>
  <si>
    <t>• Project management plan
     - Requirements management plan
     - Schedule management plan
     - Cost management plan
     - Quality management plan
     - Resource management plan
     - Risk management plan
     - Scope baseline
     - Schedule baseline
     - Cost baseline
• Project documents
     - Assumption log
     - Cost estimates
     - Duration estimates
     - Issue log
     - Lessons learned register
     - Requirements documentation
     - Stakeholder register
• Agreements
• Procurement documentation
• EEFs
• OPAs</t>
  </si>
  <si>
    <t>• Expert judgement
• Data gathering
     - Brainstorming
     - Checklists
     - Interviews
• Data analysis
     - Root cause analysis
     - Assumption and constraint analysis
     - SWOT analysis
     - Document analysis
• Interpersonal and team skills
     - Facilitation
• Prompt lists
• Meetings</t>
  </si>
  <si>
    <t>• Project management plan
     - Risk management plan
• Project documents
     - Assumption log
     - Risk register
     - Stakeholder register
• EEFs
• OPAs</t>
  </si>
  <si>
    <t>• Expert judgement
• Data gathering
     - Interviews
• Data analysis
     - Risk data quality assessment
     - Risk probability and impact assessment
     - Assessment of other risk parameters
• Interpersonal and team skills
     - Facilitation
• Risk categorization
• Data representation
     - Probability and impact matrix
     - Hierarchical charts
• Meetings</t>
  </si>
  <si>
    <t>• Project management plan
     - Risk management plan
     - Scope baseline
     - Schedule baseline
• Project documents
     - Assumption log
     - Basis of estimates
     - Cost estimates
      - Cost forecasts
      - Duration estimates
      - Milestone list
      - Resource requirements
     - Risk register
     - Risk report
     - Stakeholder register
• EEFs
• OPAs</t>
  </si>
  <si>
    <t>• Expert judgement
• Data gathering
     - Interviews
• Interpersonal and team skills
     - Facilitation
• Representation of uncertainty
• Data analysis
     - Simulation
     - Sensitivity analysis
     - Decision tree analysis
     - Influence diagrams</t>
  </si>
  <si>
    <t>• Project management plan
     - Resource management plan
     - Risk management plan
     - Cost baseline
• Project documents
     - Lessons learned register
     - Project schedule
     - Project team assignments
     - Resource calendars
     - Risk register
     - Stakeholder register
• EEFs
• OPAs</t>
  </si>
  <si>
    <t>• Expert judgement
• Data gathering
     - Interviews
• Interpersonal and team skills
     - Facilitation
• Strategies for threats
• Strategies for opportunities
• Contingent response strategies
• Strategies for overall project risk
• Data analysis
     - Alternative analysis
     - Cost-benefit analysis
• Decision making
     - Multicriteria decision making</t>
  </si>
  <si>
    <t>• Change requests
• Project management plan updates
     - Schedule management plan
     - Cost management plan
     - Quality management plan
     - Resource management plan
     - Procurement management plan
     - Scope baseline
     - Schedule baseline
     - Cost baseline
• Project documents updates
     - Assumption log
     - Cost forecasts
     - Lessons learned register
     - Project schedule
     - Project team assignments
     - Risk register
     - Risk report</t>
  </si>
  <si>
    <t>• Expert judgement
• Interpersonal and team skills
     - Influencing
• Project management information system (PMIS)</t>
  </si>
  <si>
    <t>• Change requests
• Project documents updates
     - Issue log
     - Lessons learned register
     - Project team assignments
     - Risk register
     - Risk report</t>
  </si>
  <si>
    <t>• Project management plan
     - Risk management plan
• Project documents
     - Issue log
     - Lessons learned register
     - Risk register
     - Risk report
• Work performance data
• Work performance reports</t>
  </si>
  <si>
    <t>• Data analysis
     - Technical performance analysis
     - Reserve analysis
• Audits
• Meetings</t>
  </si>
  <si>
    <t>• Work performance information
• Change requests
• Project management plan updates
     - ANY component
• Project documents updates
     - Assumption log
     - Issue log
     - Lessons learned register
     - Risk register
     - Risk report
• OPA updates</t>
  </si>
  <si>
    <t>• Project charter
• Business documents
     - Business case
     - Benefits management plan
• Project management plan
     - Scope management plan
     - Quality management plan
     - Resource management plan
     - Scope baseline
• Project documents
     - Milestone list
     - Project team assignments
     - Requirements documentation
     - Requirements traceability matrix
     - Resource requirements
     - Risk register
     - Stakeholder register
• EEFs
• OPAs</t>
  </si>
  <si>
    <t>• Expert judgement
• Data gathering
     - Market research
• Data analysis
     - Make or buy analysis
• Source selection analysis
• Meetings</t>
  </si>
  <si>
    <t>• Procurement management plan
• Procurement strategy
• Bid documents
• Procurement statement of work
• Source selection criteria
• Make or buy decisions
• Independent cost estimates
• Change requests
• Project documents updates
     - Lessons learned register
     - Milestone list
     - Requirements documentation
     - Requirements traceability matrix
     - Risk register
     - Stakeholder register
• OPA updates</t>
  </si>
  <si>
    <t>• Project management plan
     - Scope management plan
     - Requirements management plan
     - Communications management plan
     - Risk management plan
     - Procurement management plan
     - Configuration management plan
     - Cost baseline
• Project documents
     - Lesson learned register
     - Project schedule
     - Requirement documentation
     - Risk register
     - Stakeholder register
• Procurement documentation
• Seller proposals
• EEFs
• OPAs</t>
  </si>
  <si>
    <t>• Expert judgement
• Advertising
• Bidder conferences
• Data analysis
     - Proposal evaluation
• Interpersonal and team skills
     - Negotiation</t>
  </si>
  <si>
    <t>• Selected sellers
• Agreements
• Change requests
• Project management plan updates
     - Requirements management plan
     - Quality management plan
     - Communications management plan
     - Risk management plan
     - Procurement management plan
     - Scope baseline
     - Schedule baseline
     - Cost baseline
• Project documents updates
     - Lessons learned register
     - Requirements traceability matrix
     - Requirements traceability matrix
     - Resource calendars
     - Risk register
     - Stakeholder register
• OPA updates</t>
  </si>
  <si>
    <t>• Expert judgement
• Claims administration
• Data analysis
     - Performance reviews
     - Earned value analysis
     - Trend analysis
• Inspection
• Audits</t>
  </si>
  <si>
    <t>• Closed procurements
• Work performance information
• Procurement documentation updates
• Change requests
• Project management plan updates
     - Risk management plan
     - Procurement management plan
     - Schedule baseline
     - Cost baseline
• Project documents updates
     - Lessons learned register
     - Resource requirements
     - Resource traceability matrix
     - Risk register
     - Stakeholder register
• OPA updates</t>
  </si>
  <si>
    <t>• Project management plan
     - Requirements management plan
     - Risk management plan
     - Procurement management plan
     - Change management plan
     - Schedule baseline
• Project documents
     - Assumption log
     - Lessons learned register
     - Milestone list
     - Quality reports
     - Requirement documentation 
     - Requirements traceability matrix
     - Risk register
     - Stakeholder register
• Agreements
• Procurement documentation
• Approved change requests
• Work performance data
• EEFs
• OPAs</t>
  </si>
  <si>
    <t xml:space="preserve">• Project charter
• Business documents
     - Business case
     - Benefits management plan
• Project management plan
     - Communication management plan
     - Stakeholder engagement plan
• Project documents
     - Change log
     - Issue log
     - Requirements documentation
• Agreements
• EEFs
• OPAs   </t>
  </si>
  <si>
    <t>• Stakeholder register
• Change requests
• Project management plan updates
     - Requirements management plan
     - Communication management plan
     - Risk management plan
     - Stakeholder engagement plan
• Project documents updates
     - Assumption log
     - Issue log
     - Risk register</t>
  </si>
  <si>
    <t>• Project charter
• Project management plan
     - Resource management plan
     - Communications management plan
     - Risk management plan
• Project documents
     - Assumption log
     - Change log
     - Project schedule
     - Risk register
     - Stakeholder register
• Agreements
• EEFs
• OPAs</t>
  </si>
  <si>
    <t>• Stakeholder engagement plan</t>
  </si>
  <si>
    <t>• Project management plan
     - Resource management plan
     - Communications management plan
     - Stakeholder engagement plan
• Project documents
     - Issue log
     - Lessons learned register
     - Project communications
     - Risk register
     - Risk report
• Work performance data
• EEFs
• OPAs</t>
  </si>
  <si>
    <t>• Expert judgement
• Data gathering
     - Questionnaire and surveys
     - Brainstorming
• Data analysis
     - Stakeholder analysis
     - Document analysis
• Data representation
     - Stakeholder mapping/representation
• Meetings</t>
  </si>
  <si>
    <t>• Expert judgement
• Data gathering
     - Benchmarking
• Data analysis
     - Assumption and constraint analysis
     - Root cause analysis
• Decision making
     - Prioritization/ranking
• Data representation
     - Mind mapping
     - Stakeholder engagement assessment matrix
• Meetings</t>
  </si>
  <si>
    <t>• Project management plan
     - Communications management plan
     - Risk management plan
     - Stakeholder engagement plan
     - Change management plan
• Project documents
     - Change log
     - Issue log
     - Lessons learned register
     - Stakeholder register
• EEFs
• OPAs</t>
  </si>
  <si>
    <t>• Expert judgement
• Communications skills
     - Feedback
• Interpersonal and team skills
     - Conflict management
     - Cultural awareness
     - Negotiation
     - Observation/conversation
     - Political awareness
• Ground rules
• Meetings</t>
  </si>
  <si>
    <t>• Change requests
• Project management plan updates
     - Communications management plan
     - Stakeholder engagement plan
• Project documents updates
     - Change log
     - Issue log
     - Lessons learned register
     - Stakeholder register</t>
  </si>
  <si>
    <t>• Data analysis
     - Alternatives analysis
     - Root cause analysis
     - Stakeholder analysis
• Decision making
     - Multicriteria decision analysis
     - Voting
• Data representation
     - Stakeholder engagement assessment matrix
• Communication skills
     - Feedback
     - Presentations
• Interpersonal and team skills
     - Active listening
     - Cultural awareness
     - Leadership
     - Networking
     - Political awareness
• Meetings</t>
  </si>
  <si>
    <t>• Work performance information
• Change requests
• Project management plan updates
     - Resource management plan
     - Communications management plan
     - Stakeholder engagement plan
• Project documents updates
     - Issue log
     - Lessons learned register
     - Risk register
     - Stakeholder register</t>
  </si>
  <si>
    <t>Integration</t>
  </si>
  <si>
    <t>Develop Proj. Mang. Plan</t>
  </si>
  <si>
    <t>Direct &amp; Manage Proj. Work</t>
  </si>
  <si>
    <t>Monitor &amp; Control Proj. Work</t>
  </si>
  <si>
    <t>Perform Int. Change Control</t>
  </si>
  <si>
    <t>Scope</t>
  </si>
  <si>
    <t>Schedule</t>
  </si>
  <si>
    <t>Quality</t>
  </si>
  <si>
    <t>Cost</t>
  </si>
  <si>
    <t>Resource</t>
  </si>
  <si>
    <t>Communications</t>
  </si>
  <si>
    <t>Risk</t>
  </si>
  <si>
    <t>Procurement</t>
  </si>
  <si>
    <t>Stakeholder</t>
  </si>
  <si>
    <t>Estimate Resource Activities</t>
  </si>
  <si>
    <t>Aquire Resources</t>
  </si>
  <si>
    <t>Manage Team</t>
  </si>
  <si>
    <t>Plan Communications Mangmt.</t>
  </si>
  <si>
    <t>Perform Quan. Risk Analysis</t>
  </si>
  <si>
    <t>Perform Qual. Risk Analysis</t>
  </si>
  <si>
    <t>Monitor Risks</t>
  </si>
  <si>
    <t>Plan Procurement Mangmt.</t>
  </si>
  <si>
    <t>INPUT</t>
  </si>
  <si>
    <t>TOOLS &amp; TECH.</t>
  </si>
  <si>
    <t>OUTPUT</t>
  </si>
  <si>
    <t>I</t>
  </si>
  <si>
    <t>TT</t>
  </si>
  <si>
    <t>O</t>
  </si>
  <si>
    <t>IN</t>
  </si>
  <si>
    <t>PL</t>
  </si>
  <si>
    <t>EX</t>
  </si>
  <si>
    <t>MC</t>
  </si>
  <si>
    <t>CL</t>
  </si>
  <si>
    <t>Approved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</si>
</sst>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38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20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38" fillId="0" borderId="22" xfId="0" applyFont="1" applyBorder="1" applyAlignment="1">
      <alignment/>
    </xf>
    <xf numFmtId="0" fontId="39" fillId="0" borderId="23" xfId="0" applyFont="1" applyBorder="1" applyAlignment="1">
      <alignment horizontal="center" vertical="center"/>
    </xf>
    <xf numFmtId="0" fontId="38" fillId="0" borderId="14" xfId="0" applyFont="1" applyBorder="1" applyAlignment="1">
      <alignment/>
    </xf>
    <xf numFmtId="0" fontId="38" fillId="0" borderId="24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9" fillId="0" borderId="25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32" xfId="0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34" xfId="0" applyFont="1" applyBorder="1" applyAlignment="1">
      <alignment/>
    </xf>
    <xf numFmtId="0" fontId="38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18.00390625" style="0" customWidth="1"/>
    <col min="2" max="6" width="24.8515625" style="0" customWidth="1"/>
    <col min="8" max="8" width="14.57421875" style="0" customWidth="1"/>
    <col min="9" max="9" width="28.28125" style="29" customWidth="1"/>
  </cols>
  <sheetData>
    <row r="1" spans="1:9" s="7" customFormat="1" ht="15">
      <c r="A1" s="11"/>
      <c r="B1" s="12" t="s">
        <v>15</v>
      </c>
      <c r="C1" s="12" t="s">
        <v>16</v>
      </c>
      <c r="D1" s="12" t="s">
        <v>17</v>
      </c>
      <c r="E1" s="12" t="s">
        <v>23</v>
      </c>
      <c r="F1" s="13" t="s">
        <v>32</v>
      </c>
      <c r="I1" s="28"/>
    </row>
    <row r="2" spans="1:9" s="7" customFormat="1" ht="15">
      <c r="A2" s="57" t="s">
        <v>216</v>
      </c>
      <c r="B2" s="14" t="s">
        <v>6</v>
      </c>
      <c r="C2" s="14" t="s">
        <v>217</v>
      </c>
      <c r="D2" s="14" t="s">
        <v>218</v>
      </c>
      <c r="E2" s="14" t="s">
        <v>219</v>
      </c>
      <c r="F2" s="15" t="s">
        <v>33</v>
      </c>
      <c r="H2" s="26" t="s">
        <v>238</v>
      </c>
      <c r="I2" s="28"/>
    </row>
    <row r="3" spans="1:9" s="7" customFormat="1" ht="15">
      <c r="A3" s="59"/>
      <c r="B3" s="16"/>
      <c r="C3" s="16"/>
      <c r="D3" s="16" t="s">
        <v>20</v>
      </c>
      <c r="E3" s="16" t="s">
        <v>220</v>
      </c>
      <c r="F3" s="17"/>
      <c r="H3" s="27"/>
      <c r="I3" s="28"/>
    </row>
    <row r="4" spans="1:9" s="7" customFormat="1" ht="15">
      <c r="A4" s="57" t="s">
        <v>221</v>
      </c>
      <c r="B4" s="14"/>
      <c r="C4" s="14" t="s">
        <v>38</v>
      </c>
      <c r="D4" s="14"/>
      <c r="E4" s="14" t="s">
        <v>44</v>
      </c>
      <c r="F4" s="15"/>
      <c r="H4" s="27" t="s">
        <v>239</v>
      </c>
      <c r="I4" s="28"/>
    </row>
    <row r="5" spans="1:9" s="7" customFormat="1" ht="15">
      <c r="A5" s="58"/>
      <c r="B5" s="18"/>
      <c r="C5" s="18" t="s">
        <v>42</v>
      </c>
      <c r="D5" s="18"/>
      <c r="E5" s="18" t="s">
        <v>59</v>
      </c>
      <c r="F5" s="19"/>
      <c r="H5" s="27"/>
      <c r="I5" s="28"/>
    </row>
    <row r="6" spans="1:9" s="7" customFormat="1" ht="15">
      <c r="A6" s="58"/>
      <c r="B6" s="18"/>
      <c r="C6" s="18" t="s">
        <v>43</v>
      </c>
      <c r="D6" s="18"/>
      <c r="E6" s="18"/>
      <c r="F6" s="19"/>
      <c r="H6" s="27" t="s">
        <v>240</v>
      </c>
      <c r="I6" s="28" t="s">
        <v>249</v>
      </c>
    </row>
    <row r="7" spans="1:9" s="7" customFormat="1" ht="15">
      <c r="A7" s="59"/>
      <c r="B7" s="16"/>
      <c r="C7" s="16" t="s">
        <v>47</v>
      </c>
      <c r="D7" s="16"/>
      <c r="E7" s="16"/>
      <c r="F7" s="17"/>
      <c r="I7" s="28"/>
    </row>
    <row r="8" spans="1:9" s="7" customFormat="1" ht="15">
      <c r="A8" s="57" t="s">
        <v>222</v>
      </c>
      <c r="B8" s="14"/>
      <c r="C8" s="14" t="s">
        <v>63</v>
      </c>
      <c r="D8" s="14"/>
      <c r="E8" s="14" t="s">
        <v>70</v>
      </c>
      <c r="F8" s="15"/>
      <c r="I8" s="28"/>
    </row>
    <row r="9" spans="1:9" s="7" customFormat="1" ht="15">
      <c r="A9" s="58"/>
      <c r="B9" s="18"/>
      <c r="C9" s="18" t="s">
        <v>66</v>
      </c>
      <c r="D9" s="18"/>
      <c r="E9" s="18"/>
      <c r="F9" s="19"/>
      <c r="I9" s="28"/>
    </row>
    <row r="10" spans="1:9" s="7" customFormat="1" ht="15">
      <c r="A10" s="58"/>
      <c r="B10" s="18"/>
      <c r="C10" s="18" t="s">
        <v>67</v>
      </c>
      <c r="D10" s="18"/>
      <c r="E10" s="18"/>
      <c r="F10" s="19"/>
      <c r="I10" s="28"/>
    </row>
    <row r="11" spans="1:9" s="7" customFormat="1" ht="15">
      <c r="A11" s="58"/>
      <c r="B11" s="18"/>
      <c r="C11" s="18" t="s">
        <v>68</v>
      </c>
      <c r="D11" s="18"/>
      <c r="E11" s="18"/>
      <c r="F11" s="19"/>
      <c r="I11" s="28"/>
    </row>
    <row r="12" spans="1:9" s="7" customFormat="1" ht="15">
      <c r="A12" s="59"/>
      <c r="B12" s="16"/>
      <c r="C12" s="16" t="s">
        <v>69</v>
      </c>
      <c r="D12" s="16"/>
      <c r="E12" s="16"/>
      <c r="F12" s="17"/>
      <c r="I12" s="28"/>
    </row>
    <row r="13" spans="1:9" s="7" customFormat="1" ht="15">
      <c r="A13" s="57" t="s">
        <v>224</v>
      </c>
      <c r="B13" s="14"/>
      <c r="C13" s="14" t="s">
        <v>71</v>
      </c>
      <c r="D13" s="14"/>
      <c r="E13" s="14" t="s">
        <v>73</v>
      </c>
      <c r="F13" s="15"/>
      <c r="I13" s="28"/>
    </row>
    <row r="14" spans="1:9" s="7" customFormat="1" ht="15">
      <c r="A14" s="58"/>
      <c r="B14" s="18"/>
      <c r="C14" s="18" t="s">
        <v>72</v>
      </c>
      <c r="D14" s="18"/>
      <c r="E14" s="18"/>
      <c r="F14" s="19"/>
      <c r="I14" s="28"/>
    </row>
    <row r="15" spans="1:9" s="7" customFormat="1" ht="15">
      <c r="A15" s="58"/>
      <c r="B15" s="18"/>
      <c r="C15" s="18" t="s">
        <v>74</v>
      </c>
      <c r="D15" s="18"/>
      <c r="E15" s="18"/>
      <c r="F15" s="19"/>
      <c r="I15" s="28"/>
    </row>
    <row r="16" spans="1:9" s="7" customFormat="1" ht="15">
      <c r="A16" s="20" t="s">
        <v>223</v>
      </c>
      <c r="B16" s="21"/>
      <c r="C16" s="21" t="s">
        <v>75</v>
      </c>
      <c r="D16" s="21" t="s">
        <v>76</v>
      </c>
      <c r="E16" s="21" t="s">
        <v>77</v>
      </c>
      <c r="F16" s="22"/>
      <c r="I16" s="28"/>
    </row>
    <row r="17" spans="1:6" ht="15">
      <c r="A17" s="57" t="s">
        <v>225</v>
      </c>
      <c r="B17" s="14"/>
      <c r="C17" s="14" t="s">
        <v>78</v>
      </c>
      <c r="D17" s="14" t="s">
        <v>231</v>
      </c>
      <c r="E17" s="14" t="s">
        <v>82</v>
      </c>
      <c r="F17" s="15"/>
    </row>
    <row r="18" spans="1:6" ht="15">
      <c r="A18" s="58"/>
      <c r="B18" s="18"/>
      <c r="C18" s="18" t="s">
        <v>230</v>
      </c>
      <c r="D18" s="18" t="s">
        <v>80</v>
      </c>
      <c r="E18" s="18"/>
      <c r="F18" s="19"/>
    </row>
    <row r="19" spans="1:6" ht="15">
      <c r="A19" s="59"/>
      <c r="B19" s="16"/>
      <c r="C19" s="16"/>
      <c r="D19" s="16" t="s">
        <v>232</v>
      </c>
      <c r="E19" s="16"/>
      <c r="F19" s="17"/>
    </row>
    <row r="20" spans="1:6" ht="15">
      <c r="A20" s="20" t="s">
        <v>226</v>
      </c>
      <c r="B20" s="21"/>
      <c r="C20" s="21" t="s">
        <v>233</v>
      </c>
      <c r="D20" s="21" t="s">
        <v>84</v>
      </c>
      <c r="E20" s="21" t="s">
        <v>85</v>
      </c>
      <c r="F20" s="22"/>
    </row>
    <row r="21" spans="1:6" ht="15">
      <c r="A21" s="57" t="s">
        <v>227</v>
      </c>
      <c r="B21" s="14"/>
      <c r="C21" s="14" t="s">
        <v>86</v>
      </c>
      <c r="D21" s="14" t="s">
        <v>90</v>
      </c>
      <c r="E21" s="14" t="s">
        <v>236</v>
      </c>
      <c r="F21" s="15"/>
    </row>
    <row r="22" spans="1:6" ht="15">
      <c r="A22" s="58"/>
      <c r="B22" s="18"/>
      <c r="C22" s="18" t="s">
        <v>87</v>
      </c>
      <c r="D22" s="18"/>
      <c r="E22" s="18"/>
      <c r="F22" s="19"/>
    </row>
    <row r="23" spans="1:6" ht="15">
      <c r="A23" s="58"/>
      <c r="B23" s="18"/>
      <c r="C23" s="18" t="s">
        <v>235</v>
      </c>
      <c r="D23" s="18"/>
      <c r="E23" s="18"/>
      <c r="F23" s="19"/>
    </row>
    <row r="24" spans="1:6" ht="15">
      <c r="A24" s="58"/>
      <c r="B24" s="18"/>
      <c r="C24" s="18" t="s">
        <v>234</v>
      </c>
      <c r="D24" s="18"/>
      <c r="E24" s="18"/>
      <c r="F24" s="19"/>
    </row>
    <row r="25" spans="1:6" ht="15">
      <c r="A25" s="59"/>
      <c r="B25" s="16"/>
      <c r="C25" s="16" t="s">
        <v>89</v>
      </c>
      <c r="D25" s="16"/>
      <c r="E25" s="16"/>
      <c r="F25" s="17"/>
    </row>
    <row r="26" spans="1:6" ht="15">
      <c r="A26" s="20" t="s">
        <v>228</v>
      </c>
      <c r="B26" s="21"/>
      <c r="C26" s="21" t="s">
        <v>237</v>
      </c>
      <c r="D26" s="21" t="s">
        <v>93</v>
      </c>
      <c r="E26" s="21" t="s">
        <v>94</v>
      </c>
      <c r="F26" s="22"/>
    </row>
    <row r="27" spans="1:6" ht="15.75" thickBot="1">
      <c r="A27" s="23" t="s">
        <v>229</v>
      </c>
      <c r="B27" s="24" t="s">
        <v>130</v>
      </c>
      <c r="C27" s="24" t="s">
        <v>131</v>
      </c>
      <c r="D27" s="24" t="s">
        <v>132</v>
      </c>
      <c r="E27" s="24" t="s">
        <v>133</v>
      </c>
      <c r="F27" s="25"/>
    </row>
  </sheetData>
  <sheetProtection/>
  <mergeCells count="6">
    <mergeCell ref="A21:A25"/>
    <mergeCell ref="A2:A3"/>
    <mergeCell ref="A4:A7"/>
    <mergeCell ref="A8:A12"/>
    <mergeCell ref="A13:A15"/>
    <mergeCell ref="A17:A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41">
      <selection activeCell="C27" sqref="C27"/>
    </sheetView>
  </sheetViews>
  <sheetFormatPr defaultColWidth="9.140625" defaultRowHeight="15"/>
  <cols>
    <col min="1" max="1" width="5.8515625" style="1" customWidth="1"/>
    <col min="2" max="2" width="22.57421875" style="3" customWidth="1"/>
    <col min="3" max="3" width="20.421875" style="2" customWidth="1"/>
    <col min="4" max="4" width="30.140625" style="3" customWidth="1"/>
    <col min="5" max="7" width="44.28125" style="1" customWidth="1"/>
    <col min="8" max="16384" width="9.140625" style="1" customWidth="1"/>
  </cols>
  <sheetData>
    <row r="1" spans="1:7" ht="28.5">
      <c r="A1" s="1" t="s">
        <v>61</v>
      </c>
      <c r="B1" s="3" t="s">
        <v>0</v>
      </c>
      <c r="C1" s="2" t="s">
        <v>14</v>
      </c>
      <c r="D1" s="3" t="s">
        <v>1</v>
      </c>
      <c r="E1" s="1" t="s">
        <v>2</v>
      </c>
      <c r="F1" s="1" t="s">
        <v>3</v>
      </c>
      <c r="G1" s="1" t="s">
        <v>4</v>
      </c>
    </row>
    <row r="2" spans="1:7" ht="144">
      <c r="A2" s="1">
        <v>4.1</v>
      </c>
      <c r="B2" s="1" t="s">
        <v>5</v>
      </c>
      <c r="C2" s="2" t="s">
        <v>15</v>
      </c>
      <c r="D2" s="3" t="s">
        <v>6</v>
      </c>
      <c r="E2" s="1" t="s">
        <v>9</v>
      </c>
      <c r="F2" s="1" t="s">
        <v>8</v>
      </c>
      <c r="G2" s="1" t="s">
        <v>7</v>
      </c>
    </row>
    <row r="3" spans="1:7" ht="158.25">
      <c r="A3" s="1">
        <v>4.2</v>
      </c>
      <c r="B3" s="1" t="s">
        <v>5</v>
      </c>
      <c r="C3" s="2" t="s">
        <v>16</v>
      </c>
      <c r="D3" s="3" t="s">
        <v>10</v>
      </c>
      <c r="E3" s="1" t="s">
        <v>11</v>
      </c>
      <c r="F3" s="1" t="s">
        <v>12</v>
      </c>
      <c r="G3" s="1" t="s">
        <v>13</v>
      </c>
    </row>
    <row r="4" spans="1:7" ht="201">
      <c r="A4" s="1">
        <v>4.3</v>
      </c>
      <c r="B4" s="1" t="s">
        <v>5</v>
      </c>
      <c r="C4" s="2" t="s">
        <v>17</v>
      </c>
      <c r="D4" s="3" t="s">
        <v>18</v>
      </c>
      <c r="E4" s="1" t="s">
        <v>170</v>
      </c>
      <c r="F4" s="1" t="s">
        <v>19</v>
      </c>
      <c r="G4" s="1" t="s">
        <v>21</v>
      </c>
    </row>
    <row r="5" spans="1:7" ht="144">
      <c r="A5" s="1">
        <v>4.4</v>
      </c>
      <c r="B5" s="1" t="s">
        <v>5</v>
      </c>
      <c r="C5" s="2" t="s">
        <v>17</v>
      </c>
      <c r="D5" s="3" t="s">
        <v>20</v>
      </c>
      <c r="E5" s="1" t="s">
        <v>171</v>
      </c>
      <c r="F5" s="1" t="s">
        <v>26</v>
      </c>
      <c r="G5" s="1" t="s">
        <v>22</v>
      </c>
    </row>
    <row r="6" spans="1:7" ht="244.5">
      <c r="A6" s="1">
        <v>4.5</v>
      </c>
      <c r="B6" s="1" t="s">
        <v>5</v>
      </c>
      <c r="C6" s="2" t="s">
        <v>23</v>
      </c>
      <c r="D6" s="3" t="s">
        <v>24</v>
      </c>
      <c r="E6" s="1" t="s">
        <v>27</v>
      </c>
      <c r="F6" s="1" t="s">
        <v>25</v>
      </c>
      <c r="G6" s="1" t="s">
        <v>28</v>
      </c>
    </row>
    <row r="7" spans="1:7" ht="201">
      <c r="A7" s="1">
        <v>4.6</v>
      </c>
      <c r="B7" s="1" t="s">
        <v>5</v>
      </c>
      <c r="C7" s="2" t="s">
        <v>23</v>
      </c>
      <c r="D7" s="3" t="s">
        <v>29</v>
      </c>
      <c r="E7" s="1" t="s">
        <v>30</v>
      </c>
      <c r="F7" s="1" t="s">
        <v>52</v>
      </c>
      <c r="G7" s="1" t="s">
        <v>31</v>
      </c>
    </row>
    <row r="8" spans="1:7" ht="172.5">
      <c r="A8" s="1">
        <v>4.7</v>
      </c>
      <c r="B8" s="1" t="s">
        <v>5</v>
      </c>
      <c r="C8" s="2" t="s">
        <v>32</v>
      </c>
      <c r="D8" s="3" t="s">
        <v>33</v>
      </c>
      <c r="E8" s="1" t="s">
        <v>34</v>
      </c>
      <c r="F8" s="1" t="s">
        <v>35</v>
      </c>
      <c r="G8" s="1" t="s">
        <v>36</v>
      </c>
    </row>
    <row r="9" spans="1:7" ht="100.5">
      <c r="A9" s="1">
        <v>5.1</v>
      </c>
      <c r="B9" s="1" t="s">
        <v>37</v>
      </c>
      <c r="C9" s="2" t="s">
        <v>16</v>
      </c>
      <c r="D9" s="3" t="s">
        <v>38</v>
      </c>
      <c r="E9" s="1" t="s">
        <v>39</v>
      </c>
      <c r="F9" s="1" t="s">
        <v>40</v>
      </c>
      <c r="G9" s="1" t="s">
        <v>41</v>
      </c>
    </row>
    <row r="10" spans="1:7" ht="316.5">
      <c r="A10" s="1">
        <v>5.2</v>
      </c>
      <c r="B10" s="1" t="s">
        <v>37</v>
      </c>
      <c r="C10" s="2" t="s">
        <v>16</v>
      </c>
      <c r="D10" s="3" t="s">
        <v>42</v>
      </c>
      <c r="E10" s="1" t="s">
        <v>172</v>
      </c>
      <c r="F10" s="1" t="s">
        <v>53</v>
      </c>
      <c r="G10" s="1" t="s">
        <v>45</v>
      </c>
    </row>
    <row r="11" spans="1:7" ht="129">
      <c r="A11" s="1">
        <v>5.3</v>
      </c>
      <c r="B11" s="1" t="s">
        <v>37</v>
      </c>
      <c r="C11" s="2" t="s">
        <v>16</v>
      </c>
      <c r="D11" s="3" t="s">
        <v>43</v>
      </c>
      <c r="E11" s="1" t="s">
        <v>46</v>
      </c>
      <c r="F11" s="1" t="s">
        <v>54</v>
      </c>
      <c r="G11" s="1" t="s">
        <v>55</v>
      </c>
    </row>
    <row r="12" spans="1:7" ht="100.5">
      <c r="A12" s="1">
        <v>5.4</v>
      </c>
      <c r="B12" s="1" t="s">
        <v>37</v>
      </c>
      <c r="C12" s="2" t="s">
        <v>16</v>
      </c>
      <c r="D12" s="3" t="s">
        <v>47</v>
      </c>
      <c r="E12" s="1" t="s">
        <v>173</v>
      </c>
      <c r="F12" s="1" t="s">
        <v>56</v>
      </c>
      <c r="G12" s="1" t="s">
        <v>48</v>
      </c>
    </row>
    <row r="13" spans="1:7" ht="158.25">
      <c r="A13" s="1">
        <v>5.5</v>
      </c>
      <c r="B13" s="1" t="s">
        <v>37</v>
      </c>
      <c r="C13" s="2" t="s">
        <v>23</v>
      </c>
      <c r="D13" s="3" t="s">
        <v>44</v>
      </c>
      <c r="E13" s="1" t="s">
        <v>57</v>
      </c>
      <c r="F13" s="1" t="s">
        <v>49</v>
      </c>
      <c r="G13" s="1" t="s">
        <v>58</v>
      </c>
    </row>
    <row r="14" spans="1:7" ht="186.75">
      <c r="A14" s="1">
        <v>5.6</v>
      </c>
      <c r="B14" s="1" t="s">
        <v>37</v>
      </c>
      <c r="C14" s="2" t="s">
        <v>23</v>
      </c>
      <c r="D14" s="3" t="s">
        <v>59</v>
      </c>
      <c r="E14" s="1" t="s">
        <v>50</v>
      </c>
      <c r="F14" s="1" t="s">
        <v>51</v>
      </c>
      <c r="G14" s="1" t="s">
        <v>60</v>
      </c>
    </row>
    <row r="15" spans="1:7" ht="86.25">
      <c r="A15" s="1">
        <v>6.1</v>
      </c>
      <c r="B15" s="3" t="s">
        <v>62</v>
      </c>
      <c r="C15" s="2" t="s">
        <v>16</v>
      </c>
      <c r="D15" s="3" t="s">
        <v>63</v>
      </c>
      <c r="E15" s="1" t="s">
        <v>64</v>
      </c>
      <c r="F15" s="1" t="s">
        <v>40</v>
      </c>
      <c r="G15" s="1" t="s">
        <v>65</v>
      </c>
    </row>
    <row r="16" spans="1:7" ht="100.5">
      <c r="A16" s="1">
        <v>6.2</v>
      </c>
      <c r="B16" s="3" t="s">
        <v>62</v>
      </c>
      <c r="C16" s="2" t="s">
        <v>16</v>
      </c>
      <c r="D16" s="3" t="s">
        <v>66</v>
      </c>
      <c r="E16" s="1" t="s">
        <v>102</v>
      </c>
      <c r="F16" s="1" t="s">
        <v>103</v>
      </c>
      <c r="G16" s="1" t="s">
        <v>104</v>
      </c>
    </row>
    <row r="17" spans="1:7" ht="144">
      <c r="A17" s="1">
        <v>6.3</v>
      </c>
      <c r="B17" s="3" t="s">
        <v>62</v>
      </c>
      <c r="C17" s="2" t="s">
        <v>16</v>
      </c>
      <c r="D17" s="3" t="s">
        <v>67</v>
      </c>
      <c r="E17" s="1" t="s">
        <v>105</v>
      </c>
      <c r="F17" s="1" t="s">
        <v>106</v>
      </c>
      <c r="G17" s="1" t="s">
        <v>107</v>
      </c>
    </row>
    <row r="18" spans="1:7" ht="230.25">
      <c r="A18" s="1">
        <v>6.4</v>
      </c>
      <c r="B18" s="3" t="s">
        <v>62</v>
      </c>
      <c r="C18" s="2" t="s">
        <v>16</v>
      </c>
      <c r="D18" s="3" t="s">
        <v>68</v>
      </c>
      <c r="E18" s="1" t="s">
        <v>118</v>
      </c>
      <c r="F18" s="1" t="s">
        <v>108</v>
      </c>
      <c r="G18" s="1" t="s">
        <v>109</v>
      </c>
    </row>
    <row r="19" spans="1:7" ht="273">
      <c r="A19" s="1">
        <v>6.5</v>
      </c>
      <c r="B19" s="3" t="s">
        <v>62</v>
      </c>
      <c r="C19" s="2" t="s">
        <v>16</v>
      </c>
      <c r="D19" s="3" t="s">
        <v>69</v>
      </c>
      <c r="E19" s="1" t="s">
        <v>110</v>
      </c>
      <c r="F19" s="1" t="s">
        <v>111</v>
      </c>
      <c r="G19" s="1" t="s">
        <v>112</v>
      </c>
    </row>
    <row r="20" spans="1:7" ht="230.25">
      <c r="A20" s="1">
        <v>6.6</v>
      </c>
      <c r="B20" s="3" t="s">
        <v>62</v>
      </c>
      <c r="C20" s="2" t="s">
        <v>23</v>
      </c>
      <c r="D20" s="3" t="s">
        <v>70</v>
      </c>
      <c r="E20" s="1" t="s">
        <v>117</v>
      </c>
      <c r="F20" s="1" t="s">
        <v>113</v>
      </c>
      <c r="G20" s="1" t="s">
        <v>114</v>
      </c>
    </row>
    <row r="21" spans="1:7" ht="86.25">
      <c r="A21" s="1">
        <v>7.1</v>
      </c>
      <c r="B21" s="3" t="s">
        <v>95</v>
      </c>
      <c r="C21" s="2" t="s">
        <v>16</v>
      </c>
      <c r="D21" s="3" t="s">
        <v>71</v>
      </c>
      <c r="E21" s="1" t="s">
        <v>119</v>
      </c>
      <c r="F21" s="1" t="s">
        <v>40</v>
      </c>
      <c r="G21" s="1" t="s">
        <v>120</v>
      </c>
    </row>
    <row r="22" spans="1:7" ht="172.5">
      <c r="A22" s="1">
        <v>7.2</v>
      </c>
      <c r="B22" s="3" t="s">
        <v>95</v>
      </c>
      <c r="C22" s="2" t="s">
        <v>16</v>
      </c>
      <c r="D22" s="3" t="s">
        <v>72</v>
      </c>
      <c r="E22" s="1" t="s">
        <v>125</v>
      </c>
      <c r="F22" s="1" t="s">
        <v>121</v>
      </c>
      <c r="G22" s="1" t="s">
        <v>122</v>
      </c>
    </row>
    <row r="23" spans="1:7" ht="172.5">
      <c r="A23" s="1">
        <v>7.3</v>
      </c>
      <c r="B23" s="3" t="s">
        <v>95</v>
      </c>
      <c r="C23" s="2" t="s">
        <v>16</v>
      </c>
      <c r="D23" s="3" t="s">
        <v>74</v>
      </c>
      <c r="E23" s="1" t="s">
        <v>126</v>
      </c>
      <c r="F23" s="1" t="s">
        <v>123</v>
      </c>
      <c r="G23" s="1" t="s">
        <v>124</v>
      </c>
    </row>
    <row r="24" spans="1:7" ht="186.75">
      <c r="A24" s="1">
        <v>7.4</v>
      </c>
      <c r="B24" s="3" t="s">
        <v>95</v>
      </c>
      <c r="C24" s="2" t="s">
        <v>23</v>
      </c>
      <c r="D24" s="3" t="s">
        <v>73</v>
      </c>
      <c r="E24" s="1" t="s">
        <v>127</v>
      </c>
      <c r="F24" s="1" t="s">
        <v>128</v>
      </c>
      <c r="G24" s="1" t="s">
        <v>129</v>
      </c>
    </row>
    <row r="25" spans="1:7" ht="244.5">
      <c r="A25" s="1">
        <v>8.1</v>
      </c>
      <c r="B25" s="3" t="s">
        <v>96</v>
      </c>
      <c r="C25" s="2" t="s">
        <v>16</v>
      </c>
      <c r="D25" s="3" t="s">
        <v>75</v>
      </c>
      <c r="E25" s="1" t="s">
        <v>136</v>
      </c>
      <c r="F25" s="1" t="s">
        <v>137</v>
      </c>
      <c r="G25" s="1" t="s">
        <v>138</v>
      </c>
    </row>
    <row r="26" spans="1:7" ht="288">
      <c r="A26" s="1">
        <v>8.2</v>
      </c>
      <c r="B26" s="3" t="s">
        <v>96</v>
      </c>
      <c r="C26" s="2" t="s">
        <v>17</v>
      </c>
      <c r="D26" s="3" t="s">
        <v>76</v>
      </c>
      <c r="E26" s="1" t="s">
        <v>139</v>
      </c>
      <c r="F26" s="1" t="s">
        <v>140</v>
      </c>
      <c r="G26" s="1" t="s">
        <v>134</v>
      </c>
    </row>
    <row r="27" spans="1:7" ht="230.25">
      <c r="A27" s="1">
        <v>8.3</v>
      </c>
      <c r="B27" s="3" t="s">
        <v>96</v>
      </c>
      <c r="C27" s="2" t="s">
        <v>23</v>
      </c>
      <c r="D27" s="3" t="s">
        <v>77</v>
      </c>
      <c r="E27" s="1" t="s">
        <v>135</v>
      </c>
      <c r="F27" s="1" t="s">
        <v>141</v>
      </c>
      <c r="G27" s="1" t="s">
        <v>142</v>
      </c>
    </row>
    <row r="28" spans="1:7" ht="158.25">
      <c r="A28" s="1">
        <v>9.1</v>
      </c>
      <c r="B28" s="3" t="s">
        <v>97</v>
      </c>
      <c r="C28" s="2" t="s">
        <v>16</v>
      </c>
      <c r="D28" s="3" t="s">
        <v>78</v>
      </c>
      <c r="E28" s="1" t="s">
        <v>143</v>
      </c>
      <c r="F28" s="1" t="s">
        <v>148</v>
      </c>
      <c r="G28" s="1" t="s">
        <v>149</v>
      </c>
    </row>
    <row r="29" spans="1:7" ht="172.5">
      <c r="A29" s="1">
        <v>9.2</v>
      </c>
      <c r="B29" s="3" t="s">
        <v>97</v>
      </c>
      <c r="C29" s="2" t="s">
        <v>16</v>
      </c>
      <c r="D29" s="3" t="s">
        <v>79</v>
      </c>
      <c r="E29" s="1" t="s">
        <v>144</v>
      </c>
      <c r="F29" s="1" t="s">
        <v>150</v>
      </c>
      <c r="G29" s="1" t="s">
        <v>151</v>
      </c>
    </row>
    <row r="30" spans="1:7" ht="230.25">
      <c r="A30" s="1">
        <v>9.3</v>
      </c>
      <c r="B30" s="3" t="s">
        <v>97</v>
      </c>
      <c r="C30" s="2" t="s">
        <v>17</v>
      </c>
      <c r="D30" s="3" t="s">
        <v>115</v>
      </c>
      <c r="E30" s="1" t="s">
        <v>145</v>
      </c>
      <c r="F30" s="1" t="s">
        <v>152</v>
      </c>
      <c r="G30" s="1" t="s">
        <v>153</v>
      </c>
    </row>
    <row r="31" spans="1:7" ht="186.75">
      <c r="A31" s="1">
        <v>9.4</v>
      </c>
      <c r="B31" s="3" t="s">
        <v>97</v>
      </c>
      <c r="C31" s="2" t="s">
        <v>17</v>
      </c>
      <c r="D31" s="3" t="s">
        <v>80</v>
      </c>
      <c r="E31" s="1" t="s">
        <v>146</v>
      </c>
      <c r="F31" s="1" t="s">
        <v>154</v>
      </c>
      <c r="G31" s="1" t="s">
        <v>155</v>
      </c>
    </row>
    <row r="32" spans="1:7" ht="158.25">
      <c r="A32" s="1">
        <v>9.5</v>
      </c>
      <c r="B32" s="3" t="s">
        <v>97</v>
      </c>
      <c r="C32" s="2" t="s">
        <v>17</v>
      </c>
      <c r="D32" s="3" t="s">
        <v>81</v>
      </c>
      <c r="E32" s="1" t="s">
        <v>147</v>
      </c>
      <c r="F32" s="1" t="s">
        <v>156</v>
      </c>
      <c r="G32" s="1" t="s">
        <v>157</v>
      </c>
    </row>
    <row r="33" spans="1:7" ht="186.75">
      <c r="A33" s="1">
        <v>9.6</v>
      </c>
      <c r="B33" s="3" t="s">
        <v>97</v>
      </c>
      <c r="C33" s="2" t="s">
        <v>23</v>
      </c>
      <c r="D33" s="3" t="s">
        <v>82</v>
      </c>
      <c r="E33" s="1" t="s">
        <v>158</v>
      </c>
      <c r="F33" s="1" t="s">
        <v>159</v>
      </c>
      <c r="G33" s="1" t="s">
        <v>160</v>
      </c>
    </row>
    <row r="34" spans="1:7" ht="172.5">
      <c r="A34" s="1">
        <v>10.1</v>
      </c>
      <c r="B34" s="3" t="s">
        <v>98</v>
      </c>
      <c r="C34" s="2" t="s">
        <v>16</v>
      </c>
      <c r="D34" s="3" t="s">
        <v>83</v>
      </c>
      <c r="E34" s="1" t="s">
        <v>163</v>
      </c>
      <c r="F34" s="1" t="s">
        <v>164</v>
      </c>
      <c r="G34" s="1" t="s">
        <v>165</v>
      </c>
    </row>
    <row r="35" spans="1:7" ht="230.25">
      <c r="A35" s="1">
        <v>10.2</v>
      </c>
      <c r="B35" s="3" t="s">
        <v>98</v>
      </c>
      <c r="C35" s="2" t="s">
        <v>17</v>
      </c>
      <c r="D35" s="3" t="s">
        <v>84</v>
      </c>
      <c r="E35" s="1" t="s">
        <v>166</v>
      </c>
      <c r="F35" s="1" t="s">
        <v>167</v>
      </c>
      <c r="G35" s="1" t="s">
        <v>161</v>
      </c>
    </row>
    <row r="36" spans="1:7" ht="158.25">
      <c r="A36" s="1">
        <v>10.3</v>
      </c>
      <c r="B36" s="3" t="s">
        <v>98</v>
      </c>
      <c r="C36" s="2" t="s">
        <v>23</v>
      </c>
      <c r="D36" s="3" t="s">
        <v>85</v>
      </c>
      <c r="E36" s="1" t="s">
        <v>168</v>
      </c>
      <c r="F36" s="1" t="s">
        <v>169</v>
      </c>
      <c r="G36" s="1" t="s">
        <v>162</v>
      </c>
    </row>
    <row r="37" spans="1:7" ht="100.5">
      <c r="A37" s="1">
        <v>11.1</v>
      </c>
      <c r="B37" s="3" t="s">
        <v>99</v>
      </c>
      <c r="C37" s="2" t="s">
        <v>16</v>
      </c>
      <c r="D37" s="3" t="s">
        <v>86</v>
      </c>
      <c r="E37" s="1" t="s">
        <v>174</v>
      </c>
      <c r="F37" s="1" t="s">
        <v>175</v>
      </c>
      <c r="G37" s="1" t="s">
        <v>176</v>
      </c>
    </row>
    <row r="38" spans="1:7" ht="316.5">
      <c r="A38" s="1">
        <v>11.2</v>
      </c>
      <c r="B38" s="3" t="s">
        <v>99</v>
      </c>
      <c r="C38" s="2" t="s">
        <v>16</v>
      </c>
      <c r="D38" s="3" t="s">
        <v>87</v>
      </c>
      <c r="E38" s="1" t="s">
        <v>181</v>
      </c>
      <c r="F38" s="1" t="s">
        <v>182</v>
      </c>
      <c r="G38" s="1" t="s">
        <v>177</v>
      </c>
    </row>
    <row r="39" spans="1:7" ht="201">
      <c r="A39" s="1">
        <v>11.3</v>
      </c>
      <c r="B39" s="3" t="s">
        <v>99</v>
      </c>
      <c r="C39" s="2" t="s">
        <v>16</v>
      </c>
      <c r="D39" s="3" t="s">
        <v>88</v>
      </c>
      <c r="E39" s="1" t="s">
        <v>183</v>
      </c>
      <c r="F39" s="1" t="s">
        <v>184</v>
      </c>
      <c r="G39" s="1" t="s">
        <v>178</v>
      </c>
    </row>
    <row r="40" spans="1:7" ht="244.5">
      <c r="A40" s="1">
        <v>11.4</v>
      </c>
      <c r="B40" s="3" t="s">
        <v>99</v>
      </c>
      <c r="C40" s="2" t="s">
        <v>16</v>
      </c>
      <c r="D40" s="3" t="s">
        <v>116</v>
      </c>
      <c r="E40" s="1" t="s">
        <v>185</v>
      </c>
      <c r="F40" s="1" t="s">
        <v>186</v>
      </c>
      <c r="G40" s="1" t="s">
        <v>179</v>
      </c>
    </row>
    <row r="41" spans="1:7" ht="258.75">
      <c r="A41" s="1">
        <v>11.5</v>
      </c>
      <c r="B41" s="3" t="s">
        <v>99</v>
      </c>
      <c r="C41" s="2" t="s">
        <v>16</v>
      </c>
      <c r="D41" s="3" t="s">
        <v>89</v>
      </c>
      <c r="E41" s="1" t="s">
        <v>187</v>
      </c>
      <c r="F41" s="1" t="s">
        <v>188</v>
      </c>
      <c r="G41" s="1" t="s">
        <v>189</v>
      </c>
    </row>
    <row r="42" spans="1:7" ht="100.5">
      <c r="A42" s="1">
        <v>11.6</v>
      </c>
      <c r="B42" s="3" t="s">
        <v>99</v>
      </c>
      <c r="C42" s="2" t="s">
        <v>17</v>
      </c>
      <c r="D42" s="3" t="s">
        <v>90</v>
      </c>
      <c r="E42" s="1" t="s">
        <v>180</v>
      </c>
      <c r="F42" s="1" t="s">
        <v>190</v>
      </c>
      <c r="G42" s="1" t="s">
        <v>191</v>
      </c>
    </row>
    <row r="43" spans="1:7" ht="158.25">
      <c r="A43" s="1">
        <v>11.7</v>
      </c>
      <c r="B43" s="3" t="s">
        <v>99</v>
      </c>
      <c r="C43" s="2" t="s">
        <v>23</v>
      </c>
      <c r="D43" s="3" t="s">
        <v>91</v>
      </c>
      <c r="E43" s="1" t="s">
        <v>192</v>
      </c>
      <c r="F43" s="1" t="s">
        <v>193</v>
      </c>
      <c r="G43" s="1" t="s">
        <v>194</v>
      </c>
    </row>
    <row r="44" spans="1:7" ht="273">
      <c r="A44" s="1">
        <v>12.1</v>
      </c>
      <c r="B44" s="3" t="s">
        <v>100</v>
      </c>
      <c r="C44" s="2" t="s">
        <v>16</v>
      </c>
      <c r="D44" s="3" t="s">
        <v>92</v>
      </c>
      <c r="E44" s="1" t="s">
        <v>195</v>
      </c>
      <c r="F44" s="1" t="s">
        <v>196</v>
      </c>
      <c r="G44" s="1" t="s">
        <v>197</v>
      </c>
    </row>
    <row r="45" spans="1:7" ht="288">
      <c r="A45" s="1">
        <v>12.2</v>
      </c>
      <c r="B45" s="3" t="s">
        <v>100</v>
      </c>
      <c r="C45" s="2" t="s">
        <v>17</v>
      </c>
      <c r="D45" s="3" t="s">
        <v>93</v>
      </c>
      <c r="E45" s="1" t="s">
        <v>198</v>
      </c>
      <c r="F45" s="1" t="s">
        <v>199</v>
      </c>
      <c r="G45" s="1" t="s">
        <v>200</v>
      </c>
    </row>
    <row r="46" spans="1:7" ht="302.25">
      <c r="A46" s="1">
        <v>12.3</v>
      </c>
      <c r="B46" s="3" t="s">
        <v>100</v>
      </c>
      <c r="C46" s="2" t="s">
        <v>23</v>
      </c>
      <c r="D46" s="3" t="s">
        <v>94</v>
      </c>
      <c r="E46" s="1" t="s">
        <v>203</v>
      </c>
      <c r="F46" s="1" t="s">
        <v>201</v>
      </c>
      <c r="G46" s="1" t="s">
        <v>202</v>
      </c>
    </row>
    <row r="47" spans="1:7" ht="201">
      <c r="A47" s="1">
        <v>13.1</v>
      </c>
      <c r="B47" s="3" t="s">
        <v>101</v>
      </c>
      <c r="C47" s="2" t="s">
        <v>15</v>
      </c>
      <c r="D47" s="3" t="s">
        <v>130</v>
      </c>
      <c r="E47" s="1" t="s">
        <v>204</v>
      </c>
      <c r="F47" s="1" t="s">
        <v>209</v>
      </c>
      <c r="G47" s="1" t="s">
        <v>205</v>
      </c>
    </row>
    <row r="48" spans="1:7" ht="201">
      <c r="A48" s="1">
        <v>13.2</v>
      </c>
      <c r="B48" s="3" t="s">
        <v>101</v>
      </c>
      <c r="C48" s="2" t="s">
        <v>16</v>
      </c>
      <c r="D48" s="3" t="s">
        <v>131</v>
      </c>
      <c r="E48" s="1" t="s">
        <v>206</v>
      </c>
      <c r="F48" s="1" t="s">
        <v>210</v>
      </c>
      <c r="G48" s="1" t="s">
        <v>207</v>
      </c>
    </row>
    <row r="49" spans="1:7" ht="172.5">
      <c r="A49" s="1">
        <v>13.3</v>
      </c>
      <c r="B49" s="3" t="s">
        <v>101</v>
      </c>
      <c r="C49" s="2" t="s">
        <v>17</v>
      </c>
      <c r="D49" s="3" t="s">
        <v>132</v>
      </c>
      <c r="E49" s="1" t="s">
        <v>211</v>
      </c>
      <c r="F49" s="1" t="s">
        <v>212</v>
      </c>
      <c r="G49" s="1" t="s">
        <v>213</v>
      </c>
    </row>
    <row r="50" spans="1:7" ht="273">
      <c r="A50" s="1">
        <v>13.4</v>
      </c>
      <c r="B50" s="3" t="s">
        <v>101</v>
      </c>
      <c r="C50" s="2" t="s">
        <v>23</v>
      </c>
      <c r="D50" s="3" t="s">
        <v>133</v>
      </c>
      <c r="E50" s="1" t="s">
        <v>208</v>
      </c>
      <c r="F50" s="1" t="s">
        <v>214</v>
      </c>
      <c r="G50" s="1" t="s">
        <v>215</v>
      </c>
    </row>
    <row r="60" ht="71.25" customHeight="1"/>
    <row r="61" ht="71.25" customHeight="1"/>
  </sheetData>
  <sheetProtection/>
  <autoFilter ref="A1:G50">
    <sortState ref="A2:G50">
      <sortCondition sortBy="value" ref="A2:A50"/>
    </sortState>
  </autoFilter>
  <printOptions gridLines="1"/>
  <pageMargins left="0.25" right="0.25" top="0.75" bottom="0.75" header="0.3" footer="0.3"/>
  <pageSetup fitToHeight="0" fitToWidth="1" horizontalDpi="600" verticalDpi="600" orientation="landscape" paperSize="17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U27" sqref="A1:U27"/>
    </sheetView>
  </sheetViews>
  <sheetFormatPr defaultColWidth="9.140625" defaultRowHeight="15"/>
  <cols>
    <col min="1" max="1" width="18.00390625" style="0" customWidth="1"/>
    <col min="2" max="2" width="17.140625" style="0" customWidth="1"/>
    <col min="3" max="5" width="2.00390625" style="0" customWidth="1"/>
    <col min="6" max="6" width="13.7109375" style="0" customWidth="1"/>
    <col min="7" max="9" width="2.00390625" style="0" customWidth="1"/>
    <col min="10" max="10" width="13.28125" style="0" customWidth="1"/>
    <col min="11" max="13" width="2.00390625" style="0" customWidth="1"/>
    <col min="14" max="14" width="14.00390625" style="0" customWidth="1"/>
    <col min="15" max="17" width="2.00390625" style="0" customWidth="1"/>
    <col min="18" max="18" width="15.7109375" style="0" customWidth="1"/>
    <col min="19" max="21" width="2.00390625" style="0" customWidth="1"/>
    <col min="22" max="22" width="8.8515625" style="7" customWidth="1"/>
    <col min="23" max="27" width="3.7109375" style="0" customWidth="1"/>
    <col min="28" max="28" width="8.8515625" style="7" customWidth="1"/>
    <col min="29" max="29" width="14.57421875" style="0" customWidth="1"/>
    <col min="30" max="30" width="18.00390625" style="0" customWidth="1"/>
  </cols>
  <sheetData>
    <row r="1" spans="1:27" s="7" customFormat="1" ht="15" thickBot="1">
      <c r="A1" s="11"/>
      <c r="B1" s="12" t="s">
        <v>15</v>
      </c>
      <c r="C1" s="34" t="s">
        <v>241</v>
      </c>
      <c r="D1" s="12" t="s">
        <v>242</v>
      </c>
      <c r="E1" s="31" t="s">
        <v>243</v>
      </c>
      <c r="F1" s="12" t="s">
        <v>16</v>
      </c>
      <c r="G1" s="34" t="s">
        <v>241</v>
      </c>
      <c r="H1" s="12" t="s">
        <v>242</v>
      </c>
      <c r="I1" s="31" t="s">
        <v>243</v>
      </c>
      <c r="J1" s="12" t="s">
        <v>17</v>
      </c>
      <c r="K1" s="34" t="s">
        <v>241</v>
      </c>
      <c r="L1" s="12" t="s">
        <v>242</v>
      </c>
      <c r="M1" s="31" t="s">
        <v>243</v>
      </c>
      <c r="N1" s="12" t="s">
        <v>23</v>
      </c>
      <c r="O1" s="34" t="s">
        <v>241</v>
      </c>
      <c r="P1" s="12" t="s">
        <v>242</v>
      </c>
      <c r="Q1" s="31" t="s">
        <v>243</v>
      </c>
      <c r="R1" s="12" t="s">
        <v>32</v>
      </c>
      <c r="S1" s="34" t="s">
        <v>241</v>
      </c>
      <c r="T1" s="12" t="s">
        <v>242</v>
      </c>
      <c r="U1" s="13" t="s">
        <v>243</v>
      </c>
      <c r="W1" s="33" t="s">
        <v>244</v>
      </c>
      <c r="X1" s="33" t="s">
        <v>245</v>
      </c>
      <c r="Y1" s="33" t="s">
        <v>246</v>
      </c>
      <c r="Z1" s="33" t="s">
        <v>247</v>
      </c>
      <c r="AA1" s="33" t="s">
        <v>248</v>
      </c>
    </row>
    <row r="2" spans="1:30" s="7" customFormat="1" ht="14.25">
      <c r="A2" s="57" t="s">
        <v>216</v>
      </c>
      <c r="B2" s="14" t="s">
        <v>6</v>
      </c>
      <c r="C2" s="35">
        <f>IF(ISNUMBER(SEARCH($AD$2,'Process Info'!$E2)),1,0)</f>
        <v>0</v>
      </c>
      <c r="D2" s="35">
        <f>IF(ISNUMBER(SEARCH($AD$4,'Process Info'!$F2)),1,0)</f>
        <v>0</v>
      </c>
      <c r="E2" s="35">
        <f>IF(ISNUMBER(SEARCH($AD$6,'Process Info'!$G2)),1,0)</f>
        <v>0</v>
      </c>
      <c r="F2" s="14" t="s">
        <v>217</v>
      </c>
      <c r="G2" s="35">
        <f>IF(ISNUMBER(SEARCH($AD$2,'Process Info'!$E3)),1,0)</f>
        <v>0</v>
      </c>
      <c r="H2" s="35">
        <f>IF(ISNUMBER(SEARCH($AD$4,'Process Info'!$F3)),1,0)</f>
        <v>0</v>
      </c>
      <c r="I2" s="35">
        <f>IF(ISNUMBER(SEARCH($AD$6,'Process Info'!$G3)),1,0)</f>
        <v>0</v>
      </c>
      <c r="J2" s="14" t="s">
        <v>218</v>
      </c>
      <c r="K2" s="35">
        <f>IF(ISNUMBER(SEARCH($AD$2,'Process Info'!$E4)),1,0)</f>
        <v>0</v>
      </c>
      <c r="L2" s="35">
        <f>IF(ISNUMBER(SEARCH($AD$4,'Process Info'!$F4)),1,0)</f>
        <v>0</v>
      </c>
      <c r="M2" s="35">
        <f>IF(ISNUMBER(SEARCH($AD$6,'Process Info'!$G4)),1,0)</f>
        <v>0</v>
      </c>
      <c r="N2" s="14" t="s">
        <v>219</v>
      </c>
      <c r="O2" s="35">
        <f>IF(ISNUMBER(SEARCH($AD$2,'Process Info'!$E6)),1,0)</f>
        <v>0</v>
      </c>
      <c r="P2" s="35">
        <f>IF(ISNUMBER(SEARCH($AD$4,'Process Info'!$F6)),1,0)</f>
        <v>0</v>
      </c>
      <c r="Q2" s="35">
        <f>IF(ISNUMBER(SEARCH($AD$6,'Process Info'!$G6)),1,0)</f>
        <v>0</v>
      </c>
      <c r="R2" s="14" t="s">
        <v>33</v>
      </c>
      <c r="S2" s="35">
        <f>IF(ISNUMBER(SEARCH($AD$2,'Process Info'!$E8)),1,0)</f>
        <v>0</v>
      </c>
      <c r="T2" s="35">
        <f>IF(ISNUMBER(SEARCH($AD$4,'Process Info'!$F8)),1,0)</f>
        <v>0</v>
      </c>
      <c r="U2" s="38">
        <f>IF(ISNUMBER(SEARCH($AD$6,'Process Info'!$G8)),1,0)</f>
        <v>0</v>
      </c>
      <c r="W2" s="44">
        <f>SUM(C2:E2)</f>
        <v>0</v>
      </c>
      <c r="X2" s="45">
        <f>SUM(G2:I2)</f>
        <v>0</v>
      </c>
      <c r="Y2" s="45">
        <f>SUM(K2:M2)</f>
        <v>0</v>
      </c>
      <c r="Z2" s="45">
        <f>SUM(O2:Q2)</f>
        <v>0</v>
      </c>
      <c r="AA2" s="46">
        <f>SUM(S2:U2)</f>
        <v>0</v>
      </c>
      <c r="AC2" s="26" t="s">
        <v>238</v>
      </c>
      <c r="AD2" s="30">
        <f>'Process Map'!I2</f>
        <v>0</v>
      </c>
    </row>
    <row r="3" spans="1:30" s="7" customFormat="1" ht="15">
      <c r="A3" s="59"/>
      <c r="B3" s="16"/>
      <c r="C3" s="36"/>
      <c r="D3" s="36"/>
      <c r="E3" s="36"/>
      <c r="F3" s="16"/>
      <c r="G3" s="36"/>
      <c r="H3" s="36"/>
      <c r="I3" s="36"/>
      <c r="J3" s="16" t="s">
        <v>20</v>
      </c>
      <c r="K3" s="36">
        <f>IF(ISNUMBER(SEARCH($AD$2,'Process Info'!$E5)),1,0)</f>
        <v>0</v>
      </c>
      <c r="L3" s="36">
        <f>IF(ISNUMBER(SEARCH($AD$4,'Process Info'!$F5)),1,0)</f>
        <v>0</v>
      </c>
      <c r="M3" s="36">
        <f>IF(ISNUMBER(SEARCH($AD$6,'Process Info'!$G5)),1,0)</f>
        <v>0</v>
      </c>
      <c r="N3" s="16" t="s">
        <v>220</v>
      </c>
      <c r="O3" s="36">
        <f>IF(ISNUMBER(SEARCH($AD$2,'Process Info'!$E7)),1,0)</f>
        <v>0</v>
      </c>
      <c r="P3" s="36">
        <f>IF(ISNUMBER(SEARCH($AD$4,'Process Info'!$F47)),1,0)</f>
        <v>0</v>
      </c>
      <c r="Q3" s="36">
        <f>IF(ISNUMBER(SEARCH($AD$6,'Process Info'!$G7)),1,0)</f>
        <v>1</v>
      </c>
      <c r="R3" s="16"/>
      <c r="S3" s="36"/>
      <c r="T3" s="36"/>
      <c r="U3" s="39"/>
      <c r="W3" s="47"/>
      <c r="X3" s="5"/>
      <c r="Y3" s="5">
        <f>SUM(K3:M3)</f>
        <v>0</v>
      </c>
      <c r="Z3" s="5">
        <f>SUM(O3:Q3)</f>
        <v>1</v>
      </c>
      <c r="AA3" s="48"/>
      <c r="AC3" s="27"/>
      <c r="AD3" s="28"/>
    </row>
    <row r="4" spans="1:30" s="7" customFormat="1" ht="15">
      <c r="A4" s="57" t="s">
        <v>221</v>
      </c>
      <c r="B4" s="14"/>
      <c r="C4" s="35"/>
      <c r="D4" s="35"/>
      <c r="E4" s="35"/>
      <c r="F4" s="14" t="s">
        <v>38</v>
      </c>
      <c r="G4" s="35">
        <f>IF(ISNUMBER(SEARCH($AD$2,'Process Info'!$E9)),1,0)</f>
        <v>0</v>
      </c>
      <c r="H4" s="35">
        <f>IF(ISNUMBER(SEARCH($AD$4,'Process Info'!$F9)),1,0)</f>
        <v>0</v>
      </c>
      <c r="I4" s="35">
        <f>IF(ISNUMBER(SEARCH($AD$6,'Process Info'!$G9)),1,0)</f>
        <v>0</v>
      </c>
      <c r="J4" s="14"/>
      <c r="K4" s="35"/>
      <c r="L4" s="35"/>
      <c r="M4" s="35"/>
      <c r="N4" s="14" t="s">
        <v>44</v>
      </c>
      <c r="O4" s="35">
        <f>IF(ISNUMBER(SEARCH($AD$2,'Process Info'!$E13)),1,0)</f>
        <v>0</v>
      </c>
      <c r="P4" s="35">
        <f>IF(ISNUMBER(SEARCH($AD$4,'Process Info'!$F13)),1,0)</f>
        <v>0</v>
      </c>
      <c r="Q4" s="35">
        <f>IF(ISNUMBER(SEARCH($AD$6,'Process Info'!$G13)),1,0)</f>
        <v>0</v>
      </c>
      <c r="R4" s="14"/>
      <c r="S4" s="35"/>
      <c r="T4" s="35"/>
      <c r="U4" s="38"/>
      <c r="W4" s="49"/>
      <c r="X4" s="4">
        <f aca="true" t="shared" si="0" ref="X4:X27">SUM(G4:I4)</f>
        <v>0</v>
      </c>
      <c r="Y4" s="4"/>
      <c r="Z4" s="4">
        <f>SUM(O4:Q4)</f>
        <v>0</v>
      </c>
      <c r="AA4" s="50"/>
      <c r="AC4" s="27" t="s">
        <v>239</v>
      </c>
      <c r="AD4" s="28">
        <f>'Process Map'!I4</f>
        <v>0</v>
      </c>
    </row>
    <row r="5" spans="1:30" s="7" customFormat="1" ht="15">
      <c r="A5" s="58"/>
      <c r="B5" s="18"/>
      <c r="C5" s="32"/>
      <c r="D5" s="32"/>
      <c r="E5" s="32"/>
      <c r="F5" s="18" t="s">
        <v>42</v>
      </c>
      <c r="G5" s="32">
        <f>IF(ISNUMBER(SEARCH($AD$2,'Process Info'!$E10)),1,0)</f>
        <v>0</v>
      </c>
      <c r="H5" s="32">
        <f>IF(ISNUMBER(SEARCH($AD$4,'Process Info'!$F10)),1,0)</f>
        <v>0</v>
      </c>
      <c r="I5" s="32">
        <f>IF(ISNUMBER(SEARCH($AD$6,'Process Info'!$G10)),1,0)</f>
        <v>0</v>
      </c>
      <c r="J5" s="18"/>
      <c r="K5" s="32"/>
      <c r="L5" s="32"/>
      <c r="M5" s="32"/>
      <c r="N5" s="18" t="s">
        <v>59</v>
      </c>
      <c r="O5" s="32">
        <f>IF(ISNUMBER(SEARCH($AD$2,'Process Info'!$E14)),1,0)</f>
        <v>0</v>
      </c>
      <c r="P5" s="32">
        <f>IF(ISNUMBER(SEARCH($AD$4,'Process Info'!$F14)),1,0)</f>
        <v>0</v>
      </c>
      <c r="Q5" s="32">
        <f>IF(ISNUMBER(SEARCH($AD$6,'Process Info'!$G14)),1,0)</f>
        <v>0</v>
      </c>
      <c r="R5" s="18"/>
      <c r="S5" s="32"/>
      <c r="T5" s="32"/>
      <c r="U5" s="40"/>
      <c r="W5" s="51"/>
      <c r="X5" s="6">
        <f t="shared" si="0"/>
        <v>0</v>
      </c>
      <c r="Y5" s="6"/>
      <c r="Z5" s="6">
        <f>SUM(O5:Q5)</f>
        <v>0</v>
      </c>
      <c r="AA5" s="52"/>
      <c r="AC5" s="27"/>
      <c r="AD5" s="28"/>
    </row>
    <row r="6" spans="1:30" s="7" customFormat="1" ht="15">
      <c r="A6" s="58"/>
      <c r="B6" s="18"/>
      <c r="C6" s="32"/>
      <c r="D6" s="32"/>
      <c r="E6" s="32"/>
      <c r="F6" s="18" t="s">
        <v>43</v>
      </c>
      <c r="G6" s="32">
        <f>IF(ISNUMBER(SEARCH($AD$2,'Process Info'!$E11)),1,0)</f>
        <v>0</v>
      </c>
      <c r="H6" s="32">
        <f>IF(ISNUMBER(SEARCH($AD$4,'Process Info'!$F11)),1,0)</f>
        <v>0</v>
      </c>
      <c r="I6" s="32">
        <f>IF(ISNUMBER(SEARCH($AD$6,'Process Info'!$G11)),1,0)</f>
        <v>0</v>
      </c>
      <c r="J6" s="18"/>
      <c r="K6" s="32"/>
      <c r="L6" s="32"/>
      <c r="M6" s="32"/>
      <c r="N6" s="18"/>
      <c r="O6" s="32"/>
      <c r="P6" s="32"/>
      <c r="Q6" s="32"/>
      <c r="R6" s="18"/>
      <c r="S6" s="32"/>
      <c r="T6" s="32"/>
      <c r="U6" s="40"/>
      <c r="W6" s="51"/>
      <c r="X6" s="6">
        <f t="shared" si="0"/>
        <v>0</v>
      </c>
      <c r="Y6" s="6"/>
      <c r="Z6" s="6"/>
      <c r="AA6" s="52"/>
      <c r="AC6" s="27" t="s">
        <v>240</v>
      </c>
      <c r="AD6" s="28" t="str">
        <f>'Process Map'!I6</f>
        <v>Approved Change</v>
      </c>
    </row>
    <row r="7" spans="1:30" s="7" customFormat="1" ht="14.25">
      <c r="A7" s="59"/>
      <c r="B7" s="16"/>
      <c r="C7" s="36"/>
      <c r="D7" s="36"/>
      <c r="E7" s="36"/>
      <c r="F7" s="16" t="s">
        <v>47</v>
      </c>
      <c r="G7" s="36">
        <f>IF(ISNUMBER(SEARCH($AD$2,'Process Info'!$E12)),1,0)</f>
        <v>0</v>
      </c>
      <c r="H7" s="36">
        <f>IF(ISNUMBER(SEARCH($AD$4,'Process Info'!$F12)),1,0)</f>
        <v>0</v>
      </c>
      <c r="I7" s="36">
        <f>IF(ISNUMBER(SEARCH($AD$6,'Process Info'!$G12)),1,0)</f>
        <v>0</v>
      </c>
      <c r="J7" s="16"/>
      <c r="K7" s="36"/>
      <c r="L7" s="36"/>
      <c r="M7" s="36"/>
      <c r="N7" s="16"/>
      <c r="O7" s="36"/>
      <c r="P7" s="36"/>
      <c r="Q7" s="36"/>
      <c r="R7" s="16"/>
      <c r="S7" s="36"/>
      <c r="T7" s="36"/>
      <c r="U7" s="39"/>
      <c r="W7" s="47"/>
      <c r="X7" s="5">
        <f t="shared" si="0"/>
        <v>0</v>
      </c>
      <c r="Y7" s="5"/>
      <c r="Z7" s="5"/>
      <c r="AA7" s="48"/>
      <c r="AC7" s="26"/>
      <c r="AD7" s="10"/>
    </row>
    <row r="8" spans="1:30" s="7" customFormat="1" ht="14.25">
      <c r="A8" s="57" t="s">
        <v>222</v>
      </c>
      <c r="B8" s="14"/>
      <c r="C8" s="35"/>
      <c r="D8" s="35"/>
      <c r="E8" s="35"/>
      <c r="F8" s="14" t="s">
        <v>63</v>
      </c>
      <c r="G8" s="35">
        <f>IF(ISNUMBER(SEARCH($AD$2,'Process Info'!$E15)),1,0)</f>
        <v>0</v>
      </c>
      <c r="H8" s="35">
        <f>IF(ISNUMBER(SEARCH($AD$4,'Process Info'!$F15)),1,0)</f>
        <v>0</v>
      </c>
      <c r="I8" s="35">
        <f>IF(ISNUMBER(SEARCH($AD$6,'Process Info'!$G15)),1,0)</f>
        <v>0</v>
      </c>
      <c r="J8" s="14"/>
      <c r="K8" s="35"/>
      <c r="L8" s="35"/>
      <c r="M8" s="35"/>
      <c r="N8" s="14" t="s">
        <v>70</v>
      </c>
      <c r="O8" s="35">
        <f>IF(ISNUMBER(SEARCH($AD$2,'Process Info'!$E20)),1,0)</f>
        <v>0</v>
      </c>
      <c r="P8" s="35">
        <f>IF(ISNUMBER(SEARCH($AD$4,'Process Info'!$F20)),1,0)</f>
        <v>0</v>
      </c>
      <c r="Q8" s="35">
        <f>IF(ISNUMBER(SEARCH($AD$6,'Process Info'!$G20)),1,0)</f>
        <v>0</v>
      </c>
      <c r="R8" s="14"/>
      <c r="S8" s="35"/>
      <c r="T8" s="35"/>
      <c r="U8" s="38"/>
      <c r="W8" s="49"/>
      <c r="X8" s="4">
        <f t="shared" si="0"/>
        <v>0</v>
      </c>
      <c r="Y8" s="4"/>
      <c r="Z8" s="4">
        <f>SUM(O8:Q8)</f>
        <v>0</v>
      </c>
      <c r="AA8" s="50"/>
      <c r="AC8" s="26"/>
      <c r="AD8" s="10"/>
    </row>
    <row r="9" spans="1:30" s="7" customFormat="1" ht="14.25">
      <c r="A9" s="58"/>
      <c r="B9" s="18"/>
      <c r="C9" s="32"/>
      <c r="D9" s="32"/>
      <c r="E9" s="32"/>
      <c r="F9" s="18" t="s">
        <v>66</v>
      </c>
      <c r="G9" s="32">
        <f>IF(ISNUMBER(SEARCH($AD$2,'Process Info'!$E16)),1,0)</f>
        <v>0</v>
      </c>
      <c r="H9" s="32">
        <f>IF(ISNUMBER(SEARCH($AD$4,'Process Info'!$F16)),1,0)</f>
        <v>0</v>
      </c>
      <c r="I9" s="32">
        <f>IF(ISNUMBER(SEARCH($AD$6,'Process Info'!$G16)),1,0)</f>
        <v>0</v>
      </c>
      <c r="J9" s="18"/>
      <c r="K9" s="32"/>
      <c r="L9" s="32"/>
      <c r="M9" s="32"/>
      <c r="N9" s="18"/>
      <c r="O9" s="32"/>
      <c r="P9" s="32"/>
      <c r="Q9" s="32"/>
      <c r="R9" s="18"/>
      <c r="S9" s="32"/>
      <c r="T9" s="32"/>
      <c r="U9" s="40"/>
      <c r="W9" s="51"/>
      <c r="X9" s="6">
        <f t="shared" si="0"/>
        <v>0</v>
      </c>
      <c r="Y9" s="6"/>
      <c r="Z9" s="6"/>
      <c r="AA9" s="52"/>
      <c r="AC9" s="26"/>
      <c r="AD9" s="10"/>
    </row>
    <row r="10" spans="1:30" s="7" customFormat="1" ht="14.25">
      <c r="A10" s="58"/>
      <c r="B10" s="18"/>
      <c r="C10" s="32"/>
      <c r="D10" s="32"/>
      <c r="E10" s="32"/>
      <c r="F10" s="18" t="s">
        <v>67</v>
      </c>
      <c r="G10" s="32">
        <f>IF(ISNUMBER(SEARCH($AD$2,'Process Info'!$E17)),1,0)</f>
        <v>0</v>
      </c>
      <c r="H10" s="32">
        <f>IF(ISNUMBER(SEARCH($AD$4,'Process Info'!$F17)),1,0)</f>
        <v>0</v>
      </c>
      <c r="I10" s="32">
        <f>IF(ISNUMBER(SEARCH($AD$6,'Process Info'!$G17)),1,0)</f>
        <v>0</v>
      </c>
      <c r="J10" s="18"/>
      <c r="K10" s="32"/>
      <c r="L10" s="32"/>
      <c r="M10" s="32"/>
      <c r="N10" s="18"/>
      <c r="O10" s="32"/>
      <c r="P10" s="32"/>
      <c r="Q10" s="32"/>
      <c r="R10" s="18"/>
      <c r="S10" s="32"/>
      <c r="T10" s="32"/>
      <c r="U10" s="40"/>
      <c r="W10" s="51"/>
      <c r="X10" s="6">
        <f t="shared" si="0"/>
        <v>0</v>
      </c>
      <c r="Y10" s="6"/>
      <c r="Z10" s="6"/>
      <c r="AA10" s="52"/>
      <c r="AC10" s="26"/>
      <c r="AD10" s="10"/>
    </row>
    <row r="11" spans="1:30" s="7" customFormat="1" ht="14.25">
      <c r="A11" s="58"/>
      <c r="B11" s="18"/>
      <c r="C11" s="32"/>
      <c r="D11" s="32"/>
      <c r="E11" s="32"/>
      <c r="F11" s="18" t="s">
        <v>68</v>
      </c>
      <c r="G11" s="32">
        <f>IF(ISNUMBER(SEARCH($AD$2,'Process Info'!$E18)),1,0)</f>
        <v>0</v>
      </c>
      <c r="H11" s="32">
        <f>IF(ISNUMBER(SEARCH($AD$4,'Process Info'!$F18)),1,0)</f>
        <v>0</v>
      </c>
      <c r="I11" s="32">
        <f>IF(ISNUMBER(SEARCH($AD$6,'Process Info'!$G18)),1,0)</f>
        <v>0</v>
      </c>
      <c r="J11" s="18"/>
      <c r="K11" s="32"/>
      <c r="L11" s="32"/>
      <c r="M11" s="32"/>
      <c r="N11" s="18"/>
      <c r="O11" s="32"/>
      <c r="P11" s="32"/>
      <c r="Q11" s="32"/>
      <c r="R11" s="18"/>
      <c r="S11" s="32"/>
      <c r="T11" s="32"/>
      <c r="U11" s="40"/>
      <c r="W11" s="51"/>
      <c r="X11" s="6">
        <f t="shared" si="0"/>
        <v>0</v>
      </c>
      <c r="Y11" s="6"/>
      <c r="Z11" s="6"/>
      <c r="AA11" s="52"/>
      <c r="AC11" s="26"/>
      <c r="AD11" s="10"/>
    </row>
    <row r="12" spans="1:30" s="7" customFormat="1" ht="14.25">
      <c r="A12" s="59"/>
      <c r="B12" s="16"/>
      <c r="C12" s="36"/>
      <c r="D12" s="36"/>
      <c r="E12" s="36"/>
      <c r="F12" s="16" t="s">
        <v>69</v>
      </c>
      <c r="G12" s="36">
        <f>IF(ISNUMBER(SEARCH($AD$2,'Process Info'!$E19)),1,0)</f>
        <v>0</v>
      </c>
      <c r="H12" s="36">
        <f>IF(ISNUMBER(SEARCH($AD$4,'Process Info'!$F19)),1,0)</f>
        <v>0</v>
      </c>
      <c r="I12" s="36">
        <f>IF(ISNUMBER(SEARCH($AD$6,'Process Info'!$G19)),1,0)</f>
        <v>0</v>
      </c>
      <c r="J12" s="16"/>
      <c r="K12" s="36"/>
      <c r="L12" s="36"/>
      <c r="M12" s="36"/>
      <c r="N12" s="16"/>
      <c r="O12" s="36"/>
      <c r="P12" s="36"/>
      <c r="Q12" s="36"/>
      <c r="R12" s="16"/>
      <c r="S12" s="36"/>
      <c r="T12" s="36"/>
      <c r="U12" s="39"/>
      <c r="W12" s="47"/>
      <c r="X12" s="5">
        <f t="shared" si="0"/>
        <v>0</v>
      </c>
      <c r="Y12" s="5"/>
      <c r="Z12" s="5"/>
      <c r="AA12" s="48"/>
      <c r="AC12" s="26"/>
      <c r="AD12" s="10"/>
    </row>
    <row r="13" spans="1:30" s="7" customFormat="1" ht="14.25">
      <c r="A13" s="57" t="s">
        <v>224</v>
      </c>
      <c r="B13" s="14"/>
      <c r="C13" s="35"/>
      <c r="D13" s="35"/>
      <c r="E13" s="35"/>
      <c r="F13" s="14" t="s">
        <v>71</v>
      </c>
      <c r="G13" s="35">
        <f>IF(ISNUMBER(SEARCH($AD$2,'Process Info'!$E21)),1,0)</f>
        <v>0</v>
      </c>
      <c r="H13" s="35">
        <f>IF(ISNUMBER(SEARCH($AD$4,'Process Info'!$F21)),1,0)</f>
        <v>0</v>
      </c>
      <c r="I13" s="35">
        <f>IF(ISNUMBER(SEARCH($AD$6,'Process Info'!$G21)),1,0)</f>
        <v>0</v>
      </c>
      <c r="J13" s="14"/>
      <c r="K13" s="35"/>
      <c r="L13" s="35"/>
      <c r="M13" s="35"/>
      <c r="N13" s="14" t="s">
        <v>73</v>
      </c>
      <c r="O13" s="35">
        <f>IF(ISNUMBER(SEARCH($AD$2,'Process Info'!$E24)),1,0)</f>
        <v>0</v>
      </c>
      <c r="P13" s="35">
        <f>IF(ISNUMBER(SEARCH($AD$4,'Process Info'!$F24)),1,0)</f>
        <v>0</v>
      </c>
      <c r="Q13" s="35">
        <f>IF(ISNUMBER(SEARCH($AD$6,'Process Info'!$G24)),1,0)</f>
        <v>0</v>
      </c>
      <c r="R13" s="14"/>
      <c r="S13" s="35"/>
      <c r="T13" s="35"/>
      <c r="U13" s="38"/>
      <c r="W13" s="49"/>
      <c r="X13" s="4">
        <f t="shared" si="0"/>
        <v>0</v>
      </c>
      <c r="Y13" s="4"/>
      <c r="Z13" s="4">
        <f>SUM(O13:Q13)</f>
        <v>0</v>
      </c>
      <c r="AA13" s="50"/>
      <c r="AC13" s="26"/>
      <c r="AD13" s="10"/>
    </row>
    <row r="14" spans="1:30" s="7" customFormat="1" ht="14.25">
      <c r="A14" s="58"/>
      <c r="B14" s="18"/>
      <c r="C14" s="32"/>
      <c r="D14" s="32"/>
      <c r="E14" s="32"/>
      <c r="F14" s="18" t="s">
        <v>72</v>
      </c>
      <c r="G14" s="32">
        <f>IF(ISNUMBER(SEARCH($AD$2,'Process Info'!$E22)),1,0)</f>
        <v>0</v>
      </c>
      <c r="H14" s="32">
        <f>IF(ISNUMBER(SEARCH($AD$4,'Process Info'!$F22)),1,0)</f>
        <v>0</v>
      </c>
      <c r="I14" s="32">
        <f>IF(ISNUMBER(SEARCH($AD$6,'Process Info'!$G22)),1,0)</f>
        <v>0</v>
      </c>
      <c r="J14" s="18"/>
      <c r="K14" s="32"/>
      <c r="L14" s="32"/>
      <c r="M14" s="32"/>
      <c r="N14" s="18"/>
      <c r="O14" s="32"/>
      <c r="P14" s="32"/>
      <c r="Q14" s="32"/>
      <c r="R14" s="18"/>
      <c r="S14" s="32"/>
      <c r="T14" s="32"/>
      <c r="U14" s="40"/>
      <c r="W14" s="51"/>
      <c r="X14" s="6">
        <f t="shared" si="0"/>
        <v>0</v>
      </c>
      <c r="Y14" s="6"/>
      <c r="Z14" s="6"/>
      <c r="AA14" s="52"/>
      <c r="AC14" s="26"/>
      <c r="AD14" s="10"/>
    </row>
    <row r="15" spans="1:30" s="7" customFormat="1" ht="14.25">
      <c r="A15" s="58"/>
      <c r="B15" s="18"/>
      <c r="C15" s="32"/>
      <c r="D15" s="32"/>
      <c r="E15" s="32"/>
      <c r="F15" s="18" t="s">
        <v>74</v>
      </c>
      <c r="G15" s="32">
        <f>IF(ISNUMBER(SEARCH($AD$2,'Process Info'!$E23)),1,0)</f>
        <v>0</v>
      </c>
      <c r="H15" s="32">
        <f>IF(ISNUMBER(SEARCH($AD$4,'Process Info'!$F23)),1,0)</f>
        <v>0</v>
      </c>
      <c r="I15" s="32">
        <f>IF(ISNUMBER(SEARCH($AD$6,'Process Info'!$G23)),1,0)</f>
        <v>0</v>
      </c>
      <c r="J15" s="18"/>
      <c r="K15" s="32"/>
      <c r="L15" s="32"/>
      <c r="M15" s="32"/>
      <c r="N15" s="18"/>
      <c r="O15" s="32"/>
      <c r="P15" s="32"/>
      <c r="Q15" s="32"/>
      <c r="R15" s="18"/>
      <c r="S15" s="32"/>
      <c r="T15" s="32"/>
      <c r="U15" s="40"/>
      <c r="W15" s="51"/>
      <c r="X15" s="6">
        <f t="shared" si="0"/>
        <v>0</v>
      </c>
      <c r="Y15" s="6"/>
      <c r="Z15" s="6"/>
      <c r="AA15" s="52"/>
      <c r="AC15" s="26"/>
      <c r="AD15" s="10"/>
    </row>
    <row r="16" spans="1:30" s="7" customFormat="1" ht="14.25">
      <c r="A16" s="20" t="s">
        <v>223</v>
      </c>
      <c r="B16" s="21"/>
      <c r="C16" s="37"/>
      <c r="D16" s="37"/>
      <c r="E16" s="37"/>
      <c r="F16" s="21" t="s">
        <v>75</v>
      </c>
      <c r="G16" s="37">
        <f>IF(ISNUMBER(SEARCH($AD$2,'Process Info'!$E25)),1,0)</f>
        <v>0</v>
      </c>
      <c r="H16" s="37">
        <f>IF(ISNUMBER(SEARCH($AD$4,'Process Info'!$F25)),1,0)</f>
        <v>0</v>
      </c>
      <c r="I16" s="37">
        <f>IF(ISNUMBER(SEARCH($AD$6,'Process Info'!$G25)),1,0)</f>
        <v>0</v>
      </c>
      <c r="J16" s="21" t="s">
        <v>76</v>
      </c>
      <c r="K16" s="37">
        <f>IF(ISNUMBER(SEARCH($AD$2,'Process Info'!$E26)),1,0)</f>
        <v>0</v>
      </c>
      <c r="L16" s="37">
        <f>IF(ISNUMBER(SEARCH($AD$4,'Process Info'!$F26)),1,0)</f>
        <v>0</v>
      </c>
      <c r="M16" s="37">
        <f>IF(ISNUMBER(SEARCH($AD$6,'Process Info'!$G26)),1,0)</f>
        <v>0</v>
      </c>
      <c r="N16" s="21" t="s">
        <v>77</v>
      </c>
      <c r="O16" s="37">
        <f>IF(ISNUMBER(SEARCH($AD$2,'Process Info'!$E27)),1,0)</f>
        <v>0</v>
      </c>
      <c r="P16" s="37">
        <f>IF(ISNUMBER(SEARCH($AD$4,'Process Info'!$F27)),1,0)</f>
        <v>0</v>
      </c>
      <c r="Q16" s="37">
        <f>IF(ISNUMBER(SEARCH($AD$6,'Process Info'!$G27)),1,0)</f>
        <v>0</v>
      </c>
      <c r="R16" s="21"/>
      <c r="S16" s="37"/>
      <c r="T16" s="37"/>
      <c r="U16" s="41"/>
      <c r="W16" s="53"/>
      <c r="X16" s="8">
        <f t="shared" si="0"/>
        <v>0</v>
      </c>
      <c r="Y16" s="8">
        <f>SUM(K16:M16)</f>
        <v>0</v>
      </c>
      <c r="Z16" s="8">
        <f>SUM(O16:Q16)</f>
        <v>0</v>
      </c>
      <c r="AA16" s="54"/>
      <c r="AC16" s="26"/>
      <c r="AD16" s="10"/>
    </row>
    <row r="17" spans="1:30" ht="14.25">
      <c r="A17" s="57" t="s">
        <v>225</v>
      </c>
      <c r="B17" s="14"/>
      <c r="C17" s="35"/>
      <c r="D17" s="35"/>
      <c r="E17" s="35"/>
      <c r="F17" s="14" t="s">
        <v>78</v>
      </c>
      <c r="G17" s="35">
        <f>IF(ISNUMBER(SEARCH($AD$2,'Process Info'!$E28)),1,0)</f>
        <v>0</v>
      </c>
      <c r="H17" s="35">
        <f>IF(ISNUMBER(SEARCH($AD$4,'Process Info'!$F28)),1,0)</f>
        <v>0</v>
      </c>
      <c r="I17" s="35">
        <f>IF(ISNUMBER(SEARCH($AD$6,'Process Info'!$G28)),1,0)</f>
        <v>0</v>
      </c>
      <c r="J17" s="14" t="s">
        <v>231</v>
      </c>
      <c r="K17" s="35">
        <f>IF(ISNUMBER(SEARCH($AD$2,'Process Info'!$E30)),1,0)</f>
        <v>0</v>
      </c>
      <c r="L17" s="35">
        <f>IF(ISNUMBER(SEARCH($AD$4,'Process Info'!$F30)),1,0)</f>
        <v>0</v>
      </c>
      <c r="M17" s="35">
        <f>IF(ISNUMBER(SEARCH($AD$6,'Process Info'!$G30)),1,0)</f>
        <v>0</v>
      </c>
      <c r="N17" s="14" t="s">
        <v>82</v>
      </c>
      <c r="O17" s="35">
        <f>IF(ISNUMBER(SEARCH($AD$2,'Process Info'!$E33)),1,0)</f>
        <v>0</v>
      </c>
      <c r="P17" s="35">
        <f>IF(ISNUMBER(SEARCH($AD$4,'Process Info'!$F33)),1,0)</f>
        <v>0</v>
      </c>
      <c r="Q17" s="35">
        <f>IF(ISNUMBER(SEARCH($AD$6,'Process Info'!$G33)),1,0)</f>
        <v>0</v>
      </c>
      <c r="R17" s="14"/>
      <c r="S17" s="35"/>
      <c r="T17" s="35"/>
      <c r="U17" s="38"/>
      <c r="W17" s="49"/>
      <c r="X17" s="4">
        <f t="shared" si="0"/>
        <v>0</v>
      </c>
      <c r="Y17" s="4">
        <f>SUM(K17:M17)</f>
        <v>0</v>
      </c>
      <c r="Z17" s="4">
        <f>SUM(O17:Q17)</f>
        <v>0</v>
      </c>
      <c r="AA17" s="50"/>
      <c r="AC17" s="26"/>
      <c r="AD17" s="10"/>
    </row>
    <row r="18" spans="1:30" ht="14.25">
      <c r="A18" s="58"/>
      <c r="B18" s="18"/>
      <c r="C18" s="32"/>
      <c r="D18" s="32"/>
      <c r="E18" s="32"/>
      <c r="F18" s="18" t="s">
        <v>230</v>
      </c>
      <c r="G18" s="32">
        <f>IF(ISNUMBER(SEARCH($AD$2,'Process Info'!$E29)),1,0)</f>
        <v>0</v>
      </c>
      <c r="H18" s="32">
        <f>IF(ISNUMBER(SEARCH($AD$4,'Process Info'!$F29)),1,0)</f>
        <v>0</v>
      </c>
      <c r="I18" s="32">
        <f>IF(ISNUMBER(SEARCH($AD$6,'Process Info'!$G29)),1,0)</f>
        <v>0</v>
      </c>
      <c r="J18" s="18" t="s">
        <v>80</v>
      </c>
      <c r="K18" s="32">
        <f>IF(ISNUMBER(SEARCH($AD$2,'Process Info'!$E31)),1,0)</f>
        <v>0</v>
      </c>
      <c r="L18" s="32">
        <f>IF(ISNUMBER(SEARCH($AD$4,'Process Info'!$F31)),1,0)</f>
        <v>0</v>
      </c>
      <c r="M18" s="32">
        <f>IF(ISNUMBER(SEARCH($AD$6,'Process Info'!$G31)),1,0)</f>
        <v>0</v>
      </c>
      <c r="N18" s="18"/>
      <c r="O18" s="32"/>
      <c r="P18" s="32"/>
      <c r="Q18" s="32"/>
      <c r="R18" s="18"/>
      <c r="S18" s="32"/>
      <c r="T18" s="32"/>
      <c r="U18" s="40"/>
      <c r="W18" s="51"/>
      <c r="X18" s="6">
        <f t="shared" si="0"/>
        <v>0</v>
      </c>
      <c r="Y18" s="6">
        <f>SUM(K18:M18)</f>
        <v>0</v>
      </c>
      <c r="Z18" s="6"/>
      <c r="AA18" s="52"/>
      <c r="AC18" s="26"/>
      <c r="AD18" s="10"/>
    </row>
    <row r="19" spans="1:30" ht="14.25">
      <c r="A19" s="59"/>
      <c r="B19" s="16"/>
      <c r="C19" s="36"/>
      <c r="D19" s="36"/>
      <c r="E19" s="36"/>
      <c r="F19" s="16"/>
      <c r="G19" s="36"/>
      <c r="H19" s="36"/>
      <c r="I19" s="36"/>
      <c r="J19" s="16" t="s">
        <v>232</v>
      </c>
      <c r="K19" s="36">
        <f>IF(ISNUMBER(SEARCH($AD$2,'Process Info'!$E32)),1,0)</f>
        <v>0</v>
      </c>
      <c r="L19" s="36">
        <f>IF(ISNUMBER(SEARCH($AD$4,'Process Info'!$F32)),1,0)</f>
        <v>0</v>
      </c>
      <c r="M19" s="36">
        <f>IF(ISNUMBER(SEARCH($AD$6,'Process Info'!$G32)),1,0)</f>
        <v>0</v>
      </c>
      <c r="N19" s="16"/>
      <c r="O19" s="36"/>
      <c r="P19" s="36"/>
      <c r="Q19" s="36"/>
      <c r="R19" s="16"/>
      <c r="S19" s="36"/>
      <c r="T19" s="36"/>
      <c r="U19" s="39"/>
      <c r="W19" s="47"/>
      <c r="X19" s="5"/>
      <c r="Y19" s="5">
        <f>SUM(K19:M19)</f>
        <v>0</v>
      </c>
      <c r="Z19" s="5"/>
      <c r="AA19" s="48"/>
      <c r="AC19" s="26"/>
      <c r="AD19" s="10"/>
    </row>
    <row r="20" spans="1:30" ht="14.25">
      <c r="A20" s="20" t="s">
        <v>226</v>
      </c>
      <c r="B20" s="21"/>
      <c r="C20" s="37"/>
      <c r="D20" s="37"/>
      <c r="E20" s="37"/>
      <c r="F20" s="21" t="s">
        <v>233</v>
      </c>
      <c r="G20" s="37">
        <f>IF(ISNUMBER(SEARCH($AD$2,'Process Info'!$E34)),1,0)</f>
        <v>0</v>
      </c>
      <c r="H20" s="37">
        <f>IF(ISNUMBER(SEARCH($AD$4,'Process Info'!$F34)),1,0)</f>
        <v>0</v>
      </c>
      <c r="I20" s="37">
        <f>IF(ISNUMBER(SEARCH($AD$6,'Process Info'!$G34)),1,0)</f>
        <v>0</v>
      </c>
      <c r="J20" s="21" t="s">
        <v>84</v>
      </c>
      <c r="K20" s="37">
        <f>IF(ISNUMBER(SEARCH($AD$2,'Process Info'!$E35)),1,0)</f>
        <v>0</v>
      </c>
      <c r="L20" s="37">
        <f>IF(ISNUMBER(SEARCH($AD$4,'Process Info'!$F35)),1,0)</f>
        <v>0</v>
      </c>
      <c r="M20" s="37">
        <f>IF(ISNUMBER(SEARCH($AD$6,'Process Info'!$G35)),1,0)</f>
        <v>0</v>
      </c>
      <c r="N20" s="21" t="s">
        <v>85</v>
      </c>
      <c r="O20" s="37">
        <f>IF(ISNUMBER(SEARCH($AD$2,'Process Info'!$E36)),1,0)</f>
        <v>0</v>
      </c>
      <c r="P20" s="37">
        <f>IF(ISNUMBER(SEARCH($AD$4,'Process Info'!$F36)),1,0)</f>
        <v>0</v>
      </c>
      <c r="Q20" s="37">
        <f>IF(ISNUMBER(SEARCH($AD$6,'Process Info'!$G36)),1,0)</f>
        <v>0</v>
      </c>
      <c r="R20" s="21"/>
      <c r="S20" s="37"/>
      <c r="T20" s="37"/>
      <c r="U20" s="41"/>
      <c r="W20" s="53"/>
      <c r="X20" s="8">
        <f t="shared" si="0"/>
        <v>0</v>
      </c>
      <c r="Y20" s="8">
        <f>SUM(K20:M20)</f>
        <v>0</v>
      </c>
      <c r="Z20" s="8">
        <f>SUM(O20:Q20)</f>
        <v>0</v>
      </c>
      <c r="AA20" s="54"/>
      <c r="AC20" s="26"/>
      <c r="AD20" s="10"/>
    </row>
    <row r="21" spans="1:30" ht="14.25">
      <c r="A21" s="57" t="s">
        <v>227</v>
      </c>
      <c r="B21" s="14"/>
      <c r="C21" s="35"/>
      <c r="D21" s="35"/>
      <c r="E21" s="35"/>
      <c r="F21" s="14" t="s">
        <v>86</v>
      </c>
      <c r="G21" s="35">
        <f>IF(ISNUMBER(SEARCH($AD$2,'Process Info'!$E37)),1,0)</f>
        <v>0</v>
      </c>
      <c r="H21" s="35">
        <f>IF(ISNUMBER(SEARCH($AD$4,'Process Info'!$F37)),1,0)</f>
        <v>0</v>
      </c>
      <c r="I21" s="35">
        <f>IF(ISNUMBER(SEARCH($AD$6,'Process Info'!$G37)),1,0)</f>
        <v>0</v>
      </c>
      <c r="J21" s="14" t="s">
        <v>90</v>
      </c>
      <c r="K21" s="35">
        <f>IF(ISNUMBER(SEARCH($AD$2,'Process Info'!$E42)),1,0)</f>
        <v>0</v>
      </c>
      <c r="L21" s="35">
        <f>IF(ISNUMBER(SEARCH($AD$4,'Process Info'!$F42)),1,0)</f>
        <v>0</v>
      </c>
      <c r="M21" s="35">
        <f>IF(ISNUMBER(SEARCH($AD$6,'Process Info'!$G42)),1,0)</f>
        <v>0</v>
      </c>
      <c r="N21" s="14" t="s">
        <v>236</v>
      </c>
      <c r="O21" s="35">
        <f>IF(ISNUMBER(SEARCH($AD$2,'Process Info'!$E43)),1,0)</f>
        <v>0</v>
      </c>
      <c r="P21" s="35">
        <f>IF(ISNUMBER(SEARCH($AD$4,'Process Info'!$F43)),1,0)</f>
        <v>0</v>
      </c>
      <c r="Q21" s="35">
        <f>IF(ISNUMBER(SEARCH($AD$6,'Process Info'!$G43)),1,0)</f>
        <v>0</v>
      </c>
      <c r="R21" s="14"/>
      <c r="S21" s="35"/>
      <c r="T21" s="35"/>
      <c r="U21" s="38"/>
      <c r="W21" s="49"/>
      <c r="X21" s="4">
        <f t="shared" si="0"/>
        <v>0</v>
      </c>
      <c r="Y21" s="4">
        <f>SUM(K21:M21)</f>
        <v>0</v>
      </c>
      <c r="Z21" s="4">
        <f>SUM(O21:Q21)</f>
        <v>0</v>
      </c>
      <c r="AA21" s="50"/>
      <c r="AC21" s="26"/>
      <c r="AD21" s="10"/>
    </row>
    <row r="22" spans="1:30" ht="14.25">
      <c r="A22" s="58"/>
      <c r="B22" s="18"/>
      <c r="C22" s="32"/>
      <c r="D22" s="32"/>
      <c r="E22" s="32"/>
      <c r="F22" s="18" t="s">
        <v>87</v>
      </c>
      <c r="G22" s="32">
        <f>IF(ISNUMBER(SEARCH($AD$2,'Process Info'!$E38)),1,0)</f>
        <v>0</v>
      </c>
      <c r="H22" s="32">
        <f>IF(ISNUMBER(SEARCH($AD$4,'Process Info'!$F38)),1,0)</f>
        <v>0</v>
      </c>
      <c r="I22" s="32">
        <f>IF(ISNUMBER(SEARCH($AD$6,'Process Info'!$G38)),1,0)</f>
        <v>0</v>
      </c>
      <c r="J22" s="18"/>
      <c r="K22" s="32"/>
      <c r="L22" s="32"/>
      <c r="M22" s="32"/>
      <c r="N22" s="18"/>
      <c r="O22" s="32"/>
      <c r="P22" s="32"/>
      <c r="Q22" s="32"/>
      <c r="R22" s="18"/>
      <c r="S22" s="32"/>
      <c r="T22" s="32"/>
      <c r="U22" s="40"/>
      <c r="W22" s="51"/>
      <c r="X22" s="6">
        <f t="shared" si="0"/>
        <v>0</v>
      </c>
      <c r="Y22" s="6"/>
      <c r="Z22" s="6"/>
      <c r="AA22" s="52"/>
      <c r="AC22" s="26"/>
      <c r="AD22" s="10"/>
    </row>
    <row r="23" spans="1:30" ht="14.25">
      <c r="A23" s="58"/>
      <c r="B23" s="18"/>
      <c r="C23" s="32"/>
      <c r="D23" s="32"/>
      <c r="E23" s="32"/>
      <c r="F23" s="18" t="s">
        <v>235</v>
      </c>
      <c r="G23" s="32">
        <f>IF(ISNUMBER(SEARCH($AD$2,'Process Info'!$E39)),1,0)</f>
        <v>0</v>
      </c>
      <c r="H23" s="32">
        <f>IF(ISNUMBER(SEARCH($AD$4,'Process Info'!$F39)),1,0)</f>
        <v>0</v>
      </c>
      <c r="I23" s="32">
        <f>IF(ISNUMBER(SEARCH($AD$6,'Process Info'!$G39)),1,0)</f>
        <v>0</v>
      </c>
      <c r="J23" s="18"/>
      <c r="K23" s="32"/>
      <c r="L23" s="32"/>
      <c r="M23" s="32"/>
      <c r="N23" s="18"/>
      <c r="O23" s="32"/>
      <c r="P23" s="32"/>
      <c r="Q23" s="32"/>
      <c r="R23" s="18"/>
      <c r="S23" s="32"/>
      <c r="T23" s="32"/>
      <c r="U23" s="40"/>
      <c r="W23" s="51"/>
      <c r="X23" s="6">
        <f t="shared" si="0"/>
        <v>0</v>
      </c>
      <c r="Y23" s="6"/>
      <c r="Z23" s="6"/>
      <c r="AA23" s="52"/>
      <c r="AC23" s="26"/>
      <c r="AD23" s="10"/>
    </row>
    <row r="24" spans="1:30" ht="14.25">
      <c r="A24" s="58"/>
      <c r="B24" s="18"/>
      <c r="C24" s="32"/>
      <c r="D24" s="32"/>
      <c r="E24" s="32"/>
      <c r="F24" s="18" t="s">
        <v>234</v>
      </c>
      <c r="G24" s="32">
        <f>IF(ISNUMBER(SEARCH($AD$2,'Process Info'!$E40)),1,0)</f>
        <v>0</v>
      </c>
      <c r="H24" s="32">
        <f>IF(ISNUMBER(SEARCH($AD$4,'Process Info'!$F40)),1,0)</f>
        <v>0</v>
      </c>
      <c r="I24" s="32">
        <f>IF(ISNUMBER(SEARCH($AD$6,'Process Info'!$G40)),1,0)</f>
        <v>0</v>
      </c>
      <c r="J24" s="18"/>
      <c r="K24" s="32"/>
      <c r="L24" s="32"/>
      <c r="M24" s="32"/>
      <c r="N24" s="18"/>
      <c r="O24" s="32"/>
      <c r="P24" s="32"/>
      <c r="Q24" s="32"/>
      <c r="R24" s="18"/>
      <c r="S24" s="32"/>
      <c r="T24" s="32"/>
      <c r="U24" s="40"/>
      <c r="W24" s="51"/>
      <c r="X24" s="6">
        <f t="shared" si="0"/>
        <v>0</v>
      </c>
      <c r="Y24" s="6"/>
      <c r="Z24" s="6"/>
      <c r="AA24" s="52"/>
      <c r="AC24" s="26"/>
      <c r="AD24" s="10"/>
    </row>
    <row r="25" spans="1:30" ht="14.25">
      <c r="A25" s="59"/>
      <c r="B25" s="16"/>
      <c r="C25" s="36"/>
      <c r="D25" s="36"/>
      <c r="E25" s="36"/>
      <c r="F25" s="16" t="s">
        <v>89</v>
      </c>
      <c r="G25" s="36">
        <f>IF(ISNUMBER(SEARCH($AD$2,'Process Info'!$E41)),1,0)</f>
        <v>0</v>
      </c>
      <c r="H25" s="36">
        <f>IF(ISNUMBER(SEARCH($AD$4,'Process Info'!$F41)),1,0)</f>
        <v>0</v>
      </c>
      <c r="I25" s="36">
        <f>IF(ISNUMBER(SEARCH($AD$6,'Process Info'!$G41)),1,0)</f>
        <v>0</v>
      </c>
      <c r="J25" s="16"/>
      <c r="K25" s="36"/>
      <c r="L25" s="36"/>
      <c r="M25" s="36"/>
      <c r="N25" s="16"/>
      <c r="O25" s="36"/>
      <c r="P25" s="36"/>
      <c r="Q25" s="36"/>
      <c r="R25" s="16"/>
      <c r="S25" s="36"/>
      <c r="T25" s="36"/>
      <c r="U25" s="39"/>
      <c r="W25" s="47"/>
      <c r="X25" s="5">
        <f t="shared" si="0"/>
        <v>0</v>
      </c>
      <c r="Y25" s="5"/>
      <c r="Z25" s="5"/>
      <c r="AA25" s="48"/>
      <c r="AC25" s="26"/>
      <c r="AD25" s="10"/>
    </row>
    <row r="26" spans="1:30" ht="14.25">
      <c r="A26" s="20" t="s">
        <v>228</v>
      </c>
      <c r="B26" s="21"/>
      <c r="C26" s="37"/>
      <c r="D26" s="37"/>
      <c r="E26" s="37"/>
      <c r="F26" s="21" t="s">
        <v>237</v>
      </c>
      <c r="G26" s="37">
        <f>IF(ISNUMBER(SEARCH($AD$2,'Process Info'!$E44)),1,0)</f>
        <v>0</v>
      </c>
      <c r="H26" s="37">
        <f>IF(ISNUMBER(SEARCH($AD$4,'Process Info'!$F44)),1,0)</f>
        <v>0</v>
      </c>
      <c r="I26" s="37">
        <f>IF(ISNUMBER(SEARCH($AD$6,'Process Info'!$G44)),1,0)</f>
        <v>0</v>
      </c>
      <c r="J26" s="21" t="s">
        <v>93</v>
      </c>
      <c r="K26" s="37">
        <f>IF(ISNUMBER(SEARCH($AD$2,'Process Info'!$E45)),1,0)</f>
        <v>0</v>
      </c>
      <c r="L26" s="37">
        <f>IF(ISNUMBER(SEARCH($AD$4,'Process Info'!$F45)),1,0)</f>
        <v>0</v>
      </c>
      <c r="M26" s="37">
        <f>IF(ISNUMBER(SEARCH($AD$6,'Process Info'!$G45)),1,0)</f>
        <v>0</v>
      </c>
      <c r="N26" s="21" t="s">
        <v>94</v>
      </c>
      <c r="O26" s="37">
        <f>IF(ISNUMBER(SEARCH($AD$2,'Process Info'!$E46)),1,0)</f>
        <v>0</v>
      </c>
      <c r="P26" s="37">
        <f>IF(ISNUMBER(SEARCH($AD$4,'Process Info'!$F46)),1,0)</f>
        <v>0</v>
      </c>
      <c r="Q26" s="37">
        <f>IF(ISNUMBER(SEARCH($AD$6,'Process Info'!$G46)),1,0)</f>
        <v>0</v>
      </c>
      <c r="R26" s="21"/>
      <c r="S26" s="37"/>
      <c r="T26" s="37"/>
      <c r="U26" s="41"/>
      <c r="W26" s="53"/>
      <c r="X26" s="8">
        <f t="shared" si="0"/>
        <v>0</v>
      </c>
      <c r="Y26" s="8">
        <f>SUM(K26:M26)</f>
        <v>0</v>
      </c>
      <c r="Z26" s="8">
        <f>SUM(O26:Q26)</f>
        <v>0</v>
      </c>
      <c r="AA26" s="54"/>
      <c r="AC26" s="26"/>
      <c r="AD26" s="10"/>
    </row>
    <row r="27" spans="1:30" ht="15" thickBot="1">
      <c r="A27" s="23" t="s">
        <v>229</v>
      </c>
      <c r="B27" s="24" t="s">
        <v>130</v>
      </c>
      <c r="C27" s="42">
        <f>IF(ISNUMBER(SEARCH($AD$2,'Process Info'!$E47)),1,0)</f>
        <v>0</v>
      </c>
      <c r="D27" s="42">
        <f>IF(ISNUMBER(SEARCH($AD$4,'Process Info'!$F47)),1,0)</f>
        <v>0</v>
      </c>
      <c r="E27" s="42">
        <f>IF(ISNUMBER(SEARCH($AD$6,'Process Info'!$G47)),1,0)</f>
        <v>0</v>
      </c>
      <c r="F27" s="24" t="s">
        <v>131</v>
      </c>
      <c r="G27" s="42">
        <f>IF(ISNUMBER(SEARCH($AD$2,'Process Info'!$E48)),1,0)</f>
        <v>0</v>
      </c>
      <c r="H27" s="42">
        <f>IF(ISNUMBER(SEARCH($AD$4,'Process Info'!$F48)),1,0)</f>
        <v>0</v>
      </c>
      <c r="I27" s="42">
        <f>IF(ISNUMBER(SEARCH($AD$6,'Process Info'!$G48)),1,0)</f>
        <v>0</v>
      </c>
      <c r="J27" s="24" t="s">
        <v>132</v>
      </c>
      <c r="K27" s="42">
        <f>IF(ISNUMBER(SEARCH($AD$2,'Process Info'!$E49)),1,0)</f>
        <v>0</v>
      </c>
      <c r="L27" s="42">
        <f>IF(ISNUMBER(SEARCH($AD$4,'Process Info'!$F49)),1,0)</f>
        <v>0</v>
      </c>
      <c r="M27" s="42">
        <f>IF(ISNUMBER(SEARCH($AD$6,'Process Info'!$G49)),1,0)</f>
        <v>0</v>
      </c>
      <c r="N27" s="24" t="s">
        <v>133</v>
      </c>
      <c r="O27" s="42">
        <f>IF(ISNUMBER(SEARCH($AD$2,'Process Info'!$E50)),1,0)</f>
        <v>0</v>
      </c>
      <c r="P27" s="42">
        <f>IF(ISNUMBER(SEARCH($AD$4,'Process Info'!$F50)),1,0)</f>
        <v>0</v>
      </c>
      <c r="Q27" s="42">
        <f>IF(ISNUMBER(SEARCH($AD$6,'Process Info'!$G50)),1,0)</f>
        <v>0</v>
      </c>
      <c r="R27" s="24"/>
      <c r="S27" s="42"/>
      <c r="T27" s="42"/>
      <c r="U27" s="43"/>
      <c r="W27" s="55">
        <f>SUM(C27:E27)</f>
        <v>0</v>
      </c>
      <c r="X27" s="9">
        <f t="shared" si="0"/>
        <v>0</v>
      </c>
      <c r="Y27" s="9">
        <f>SUM(K27:M27)</f>
        <v>0</v>
      </c>
      <c r="Z27" s="9">
        <f>SUM(O27:Q27)</f>
        <v>0</v>
      </c>
      <c r="AA27" s="56"/>
      <c r="AC27" s="26"/>
      <c r="AD27" s="10"/>
    </row>
    <row r="28" spans="23:30" ht="14.25">
      <c r="W28" s="7"/>
      <c r="X28" s="7"/>
      <c r="Y28" s="7"/>
      <c r="Z28" s="7"/>
      <c r="AA28" s="7"/>
      <c r="AC28" s="26"/>
      <c r="AD28" s="10"/>
    </row>
    <row r="29" spans="23:30" ht="14.25">
      <c r="W29" s="7"/>
      <c r="X29" s="7"/>
      <c r="Y29" s="7"/>
      <c r="Z29" s="7"/>
      <c r="AA29" s="7"/>
      <c r="AC29" s="26"/>
      <c r="AD29" s="10"/>
    </row>
    <row r="30" spans="23:30" ht="14.25">
      <c r="W30" s="7"/>
      <c r="X30" s="7"/>
      <c r="Y30" s="7"/>
      <c r="Z30" s="7"/>
      <c r="AA30" s="7"/>
      <c r="AC30" s="26"/>
      <c r="AD30" s="10"/>
    </row>
    <row r="31" spans="23:30" ht="14.25">
      <c r="W31" s="7"/>
      <c r="X31" s="7"/>
      <c r="Y31" s="7"/>
      <c r="Z31" s="7"/>
      <c r="AA31" s="7"/>
      <c r="AC31" s="26"/>
      <c r="AD31" s="10"/>
    </row>
    <row r="32" spans="23:30" ht="14.25">
      <c r="W32" s="7"/>
      <c r="X32" s="7"/>
      <c r="Y32" s="7"/>
      <c r="Z32" s="7"/>
      <c r="AA32" s="7"/>
      <c r="AC32" s="26"/>
      <c r="AD32" s="10"/>
    </row>
    <row r="33" spans="23:30" ht="14.25">
      <c r="W33" s="7"/>
      <c r="X33" s="7"/>
      <c r="Y33" s="7"/>
      <c r="Z33" s="7"/>
      <c r="AA33" s="7"/>
      <c r="AC33" s="26"/>
      <c r="AD33" s="10"/>
    </row>
    <row r="34" spans="23:30" ht="14.25">
      <c r="W34" s="7"/>
      <c r="X34" s="7"/>
      <c r="Y34" s="7"/>
      <c r="Z34" s="7"/>
      <c r="AA34" s="7"/>
      <c r="AC34" s="26"/>
      <c r="AD34" s="10"/>
    </row>
    <row r="35" spans="23:30" ht="14.25">
      <c r="W35" s="7"/>
      <c r="X35" s="7"/>
      <c r="Y35" s="7"/>
      <c r="Z35" s="7"/>
      <c r="AA35" s="7"/>
      <c r="AC35" s="26"/>
      <c r="AD35" s="10"/>
    </row>
    <row r="36" spans="23:30" ht="14.25">
      <c r="W36" s="7"/>
      <c r="X36" s="7"/>
      <c r="Y36" s="7"/>
      <c r="Z36" s="7"/>
      <c r="AA36" s="7"/>
      <c r="AC36" s="26"/>
      <c r="AD36" s="10"/>
    </row>
    <row r="37" spans="23:30" ht="14.25">
      <c r="W37" s="7"/>
      <c r="X37" s="7"/>
      <c r="Y37" s="7"/>
      <c r="Z37" s="7"/>
      <c r="AA37" s="7"/>
      <c r="AC37" s="26"/>
      <c r="AD37" s="10"/>
    </row>
    <row r="38" spans="23:30" ht="14.25">
      <c r="W38" s="7"/>
      <c r="X38" s="7"/>
      <c r="Y38" s="7"/>
      <c r="Z38" s="7"/>
      <c r="AA38" s="7"/>
      <c r="AC38" s="26"/>
      <c r="AD38" s="10"/>
    </row>
    <row r="39" spans="23:30" ht="14.25">
      <c r="W39" s="7"/>
      <c r="X39" s="7"/>
      <c r="Y39" s="7"/>
      <c r="Z39" s="7"/>
      <c r="AA39" s="7"/>
      <c r="AC39" s="27"/>
      <c r="AD39" s="7"/>
    </row>
    <row r="40" spans="23:30" ht="14.25">
      <c r="W40" s="7"/>
      <c r="X40" s="7"/>
      <c r="Y40" s="7"/>
      <c r="Z40" s="7"/>
      <c r="AA40" s="7"/>
      <c r="AC40" s="27" t="s">
        <v>239</v>
      </c>
      <c r="AD40" s="7">
        <f>'Process Map'!I4</f>
        <v>0</v>
      </c>
    </row>
    <row r="41" spans="23:30" ht="14.25">
      <c r="W41" s="7"/>
      <c r="X41" s="7"/>
      <c r="Y41" s="7"/>
      <c r="Z41" s="7"/>
      <c r="AA41" s="7"/>
      <c r="AC41" s="27"/>
      <c r="AD41" s="7"/>
    </row>
    <row r="42" spans="23:30" ht="14.25">
      <c r="W42" s="7"/>
      <c r="X42" s="7"/>
      <c r="Y42" s="7"/>
      <c r="Z42" s="7"/>
      <c r="AA42" s="7"/>
      <c r="AC42" s="27" t="s">
        <v>240</v>
      </c>
      <c r="AD42" s="7" t="str">
        <f>'Process Map'!I6</f>
        <v>Approved Change</v>
      </c>
    </row>
    <row r="43" spans="23:30" ht="14.25">
      <c r="W43" s="7"/>
      <c r="X43" s="7"/>
      <c r="Y43" s="7"/>
      <c r="Z43" s="7"/>
      <c r="AA43" s="7"/>
      <c r="AC43" s="7"/>
      <c r="AD43" s="7"/>
    </row>
    <row r="44" spans="23:30" ht="14.25">
      <c r="W44" s="7"/>
      <c r="X44" s="7"/>
      <c r="Y44" s="7"/>
      <c r="Z44" s="7"/>
      <c r="AA44" s="7"/>
      <c r="AC44" s="7"/>
      <c r="AD44" s="7"/>
    </row>
    <row r="45" spans="23:30" ht="14.25">
      <c r="W45" s="7"/>
      <c r="X45" s="7"/>
      <c r="Y45" s="7"/>
      <c r="Z45" s="7"/>
      <c r="AA45" s="7"/>
      <c r="AC45" s="7"/>
      <c r="AD45" s="7"/>
    </row>
    <row r="46" spans="23:30" ht="14.25">
      <c r="W46" s="7"/>
      <c r="X46" s="7"/>
      <c r="Y46" s="7"/>
      <c r="Z46" s="7"/>
      <c r="AA46" s="7"/>
      <c r="AC46" s="7"/>
      <c r="AD46" s="7"/>
    </row>
    <row r="47" spans="23:30" ht="14.25">
      <c r="W47" s="7"/>
      <c r="X47" s="7"/>
      <c r="Y47" s="7"/>
      <c r="Z47" s="7"/>
      <c r="AA47" s="7"/>
      <c r="AC47" s="7"/>
      <c r="AD47" s="7"/>
    </row>
    <row r="48" spans="23:30" ht="14.25">
      <c r="W48" s="7"/>
      <c r="X48" s="7"/>
      <c r="Y48" s="7"/>
      <c r="Z48" s="7"/>
      <c r="AA48" s="7"/>
      <c r="AC48" s="7"/>
      <c r="AD48" s="7"/>
    </row>
    <row r="49" spans="23:30" ht="14.25">
      <c r="W49" s="7"/>
      <c r="X49" s="7"/>
      <c r="Y49" s="7"/>
      <c r="Z49" s="7"/>
      <c r="AA49" s="7"/>
      <c r="AC49" s="7"/>
      <c r="AD49" s="7"/>
    </row>
    <row r="50" spans="23:30" ht="14.25">
      <c r="W50" s="7"/>
      <c r="X50" s="7"/>
      <c r="Y50" s="7"/>
      <c r="Z50" s="7"/>
      <c r="AA50" s="7"/>
      <c r="AC50" s="7"/>
      <c r="AD50" s="7"/>
    </row>
    <row r="51" spans="23:30" ht="14.25">
      <c r="W51" s="7"/>
      <c r="X51" s="7"/>
      <c r="Y51" s="7"/>
      <c r="Z51" s="7"/>
      <c r="AA51" s="7"/>
      <c r="AC51" s="7"/>
      <c r="AD51" s="7"/>
    </row>
    <row r="52" spans="23:30" ht="14.25">
      <c r="W52" s="7"/>
      <c r="X52" s="7"/>
      <c r="Y52" s="7"/>
      <c r="Z52" s="7"/>
      <c r="AA52" s="7"/>
      <c r="AC52" s="7"/>
      <c r="AD52" s="7"/>
    </row>
  </sheetData>
  <sheetProtection/>
  <mergeCells count="6">
    <mergeCell ref="A21:A25"/>
    <mergeCell ref="A2:A3"/>
    <mergeCell ref="A4:A7"/>
    <mergeCell ref="A8:A12"/>
    <mergeCell ref="A13:A15"/>
    <mergeCell ref="A17:A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Tyler</dc:creator>
  <cp:keywords/>
  <dc:description/>
  <cp:lastModifiedBy>Tyler</cp:lastModifiedBy>
  <cp:lastPrinted>2019-09-16T15:58:13Z</cp:lastPrinted>
  <dcterms:created xsi:type="dcterms:W3CDTF">2019-08-06T11:02:17Z</dcterms:created>
  <dcterms:modified xsi:type="dcterms:W3CDTF">2019-11-16T22:24:03Z</dcterms:modified>
  <cp:category/>
  <cp:version/>
  <cp:contentType/>
  <cp:contentStatus/>
</cp:coreProperties>
</file>